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Z:\Licitaciones\2. PROCESOS LICITACIONES\CLIENTES\1. CLIENTES 2020\EMPRESA DE LICORES\PROCESO 2023\DOCUMENTOS ELABORADOS POR CORRECOL\"/>
    </mc:Choice>
  </mc:AlternateContent>
  <xr:revisionPtr revIDLastSave="0" documentId="8_{EC972283-9F0C-499D-AFF7-9BE05408F414}" xr6:coauthVersionLast="47" xr6:coauthVersionMax="47" xr10:uidLastSave="{00000000-0000-0000-0000-000000000000}"/>
  <bookViews>
    <workbookView xWindow="-120" yWindow="-120" windowWidth="20730" windowHeight="11160" tabRatio="820" xr2:uid="{34A0B406-B8CB-43CC-A17D-2BFC0E0E3010}"/>
  </bookViews>
  <sheets>
    <sheet name="TRDM" sheetId="2" r:id="rId1"/>
    <sheet name="EQU Y MAQ" sheetId="3" r:id="rId2"/>
    <sheet name="RCE" sheetId="4" r:id="rId3"/>
    <sheet name="MAN" sheetId="5" r:id="rId4"/>
    <sheet name="AUTOS" sheetId="6" r:id="rId5"/>
    <sheet name="TR MERCANCÍAS" sheetId="7" r:id="rId6"/>
    <sheet name="INC DEUDORES" sheetId="8" r:id="rId7"/>
    <sheet name="VG FUNCIONARIOS" sheetId="9" r:id="rId8"/>
    <sheet name="VG DEUDORES" sheetId="10" r:id="rId9"/>
    <sheet name="RCSP" sheetId="11" r:id="rId10"/>
    <sheet name="IRF" sheetId="12" r:id="rId11"/>
  </sheets>
  <externalReferences>
    <externalReference r:id="rId12"/>
  </externalReferences>
  <definedNames>
    <definedName name="_xlnm.Print_Area" localSheetId="4">AUTOS!$A$1:$B$80</definedName>
    <definedName name="_xlnm.Print_Area" localSheetId="3">MAN!$A$1:$B$69</definedName>
    <definedName name="_xlnm.Print_Area" localSheetId="2">RCE!$A$1:$D$78</definedName>
    <definedName name="_xlnm.Print_Area" localSheetId="0">TRDM!$A$1:$D$158</definedName>
    <definedName name="_xlnm.Print_Area" localSheetId="7">'VG FUNCIONARIOS'!$A$1:$B$67</definedName>
    <definedName name="_xlnm.Print_Titles" localSheetId="4">AUTOS!$1:$1</definedName>
    <definedName name="_xlnm.Print_Titles" localSheetId="2">RCE!$1:$1</definedName>
    <definedName name="_xlnm.Print_Titles" localSheetId="0">TRDM!$1:$1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2" l="1"/>
  <c r="D39" i="2"/>
  <c r="D37" i="2"/>
  <c r="D48" i="2" s="1"/>
  <c r="D47" i="2" l="1"/>
  <c r="D51" i="2" l="1"/>
  <c r="D49" i="2"/>
  <c r="A2" i="12" l="1"/>
  <c r="A2" i="11"/>
  <c r="A2" i="10"/>
  <c r="A2" i="9"/>
  <c r="A2" i="8"/>
  <c r="A2" i="7"/>
  <c r="A2" i="6"/>
  <c r="A2" i="5"/>
  <c r="A2" i="4"/>
  <c r="A2" i="3"/>
</calcChain>
</file>

<file path=xl/sharedStrings.xml><?xml version="1.0" encoding="utf-8"?>
<sst xmlns="http://schemas.openxmlformats.org/spreadsheetml/2006/main" count="984" uniqueCount="887">
  <si>
    <t>EMPRESA DE LICORES DE CUNDINAMARCA
SEGURO DE TODO RIESGO DAÑOS MATERIALES</t>
  </si>
  <si>
    <t>CONDICIONES TÉCNICAS OBLIGATORIAS</t>
  </si>
  <si>
    <t>Objeto del Seguro:</t>
  </si>
  <si>
    <t>Amparar las pérdidas y/o daños materiales que sufran los bienes de propiedad de la EMPRESA DE LICORES DE CUNDINAMARCA, o bajo su responsabilidad, tenencia o control y, en general, los recibidos a cualquier título y/o por los que tenga algún interés asegurable.</t>
  </si>
  <si>
    <t>Cobertura Básica</t>
  </si>
  <si>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aguas y enfangamiento,</t>
  </si>
  <si>
    <t>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</si>
  <si>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t>Modalidad de cobertura PRIMERA PERDIDA ABSOLUTA DE $150.000.000.000 Limite Único combinado.</t>
  </si>
  <si>
    <t xml:space="preserve">Bienes e Intereses Asegurados: </t>
  </si>
  <si>
    <t>Bienes muebles o inmuebles de todo tipo y descripción, de propiedad de la entidad y/o de propiedad de terceros por los cuales sea responsable el asegurado, ubicados dentro y/o fuera de los predios del asegurado en territorio colombiano.</t>
  </si>
  <si>
    <r>
      <rPr>
        <b/>
        <sz val="11"/>
        <rFont val="Arial Narrow"/>
        <family val="2"/>
      </rPr>
      <t>Edificios,</t>
    </r>
    <r>
      <rPr>
        <sz val="11"/>
        <rFont val="Arial Narrow"/>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sanitarias,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 lotes.</t>
    </r>
  </si>
  <si>
    <t>El amparo de terremoto se extiende a amparar tanques, patios exteriores, escaleras exteriores, cimientos, muros de contención, bodegas, silos y cualquiera otra construcción separada de la edificación (cuyo valor está reportado dentro del valor asegurado).</t>
  </si>
  <si>
    <r>
      <rPr>
        <b/>
        <sz val="11"/>
        <rFont val="Arial Narrow"/>
        <family val="2"/>
      </rPr>
      <t>Mejoras locativas</t>
    </r>
    <r>
      <rPr>
        <sz val="11"/>
        <rFont val="Arial Narrow"/>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</si>
  <si>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Arial Narrow"/>
        <family val="2"/>
      </rPr>
      <t>Contenidos: E</t>
    </r>
    <r>
      <rPr>
        <sz val="11"/>
        <rFont val="Arial Narrow"/>
        <family val="2"/>
      </rPr>
      <t>n General que comprende entre otros, los muebles y enseres, entre otros,  mobiliario, sistemas de seguridad de toda clase, equipos de gimnasia, de juegos, instrumentos musicales, herramientas y accesorios, equipos y máquinas para oficina, contabilidad y dibujo, útiles de escritorio y papelería, libros de bibliotecas, estudio, documentos, utensilios de cocina, artículos decorativos, de ornamentación, planos, documentos, archivo en general, libros, bibliotecas. Maquinaria y Equipo incluyendo la de restaurante, comedor y cocina.
Elementos de almacén e inventarios: Mercancías, insumos, materias primas, productos en proceso y productos terminados. Otros elementos como los de consumo, devolutivos nuevos, recuperables, inservibles, papelería, útiles de oficina, equipos en general, repuestos y demás bienes  y/o de almacén, contenidos en las diferentes dependencias de la entidad, incluido material de empaque y de consumo, barriles de almacenamiento de mercancías. Suministros, lubricantes, aceites, gases, combustibles, repuestos, herramientas, partes y piezas para maquinaria, dotación para empleados, muestras de los oferentes que envían a la entidad dentro de los procesos de contratación y suministro, en general todo elemento que el asegurado determine como existencias o elementos de almacén. Equipos de Laboratorio, 
Bienes de Arte y Cultura: Cuadros y obras de arte, objetos valiosos.
Los demás bienes y en general todos aquellos que no se encuentran expresamente excluidos en la póliza, ubicados dentro o fuera de los predios de la entidad, o bajo su responsabilidad, tenencia y/o control o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</si>
  <si>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rPr>
        <b/>
        <sz val="11"/>
        <rFont val="Arial Narrow"/>
        <family val="2"/>
      </rPr>
      <t xml:space="preserve">Equipo y maquinaría en general, </t>
    </r>
    <r>
      <rPr>
        <sz val="11"/>
        <rFont val="Arial Narrow"/>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</si>
  <si>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rPr>
        <b/>
        <sz val="11"/>
        <rFont val="Arial Narrow"/>
        <family val="2"/>
      </rPr>
      <t>Equipos eléctricos y electrónicos</t>
    </r>
    <r>
      <rPr>
        <sz val="11"/>
        <rFont val="Arial Narrow"/>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equipos de oficina como fotocopiadoras, equipos de comunicación e intercomunicación (teléfonos, teléfonos celulares, fax), máquinas de escribir eléctricas y electrónicas, calculadoras; equipos de laboratorio, de ingeniería, de investigación, audiovisuales, pedagógicos y equipos protectores para todos éstos aparatos; Herramientas eléctricas y electrónicas instrumentos de mando y control (detector de humos, reguladores de calefacción, termostatos); electrodomésticos como televisores, videocámaras, equipos de audio, vídeos, Cámaras fotográficas. Electrodomésticos de cocina. Equipos de vigilancia, centros de control. En general aquellos aparatos que tengan las características de ser eléctricos y electrónicos, incluyendo equipos electrónicos y/o procesadores de datos de la maquinaria y los equipos, que los comanden y/o controlen, equipo propio y complementario de la actividad desarrollada por el asegurado. Todos los que sean de su propiedad o por los cuales sea legalmente responsable.</t>
    </r>
  </si>
  <si>
    <r>
      <rPr>
        <b/>
        <sz val="11"/>
        <rFont val="Arial Narrow"/>
        <family val="2"/>
      </rPr>
      <t>Dinero</t>
    </r>
    <r>
      <rPr>
        <sz val="11"/>
        <rFont val="Arial Narrow"/>
        <family val="2"/>
      </rPr>
      <t xml:space="preserve"> y títulos valores, monedas, cheques, bonos, joyas, artículos preciosos, documentos negociables dentro y fuera de caja fuerte en predios del asegurado, dentro y fuera de  cofres, cajas fuertes y bóvedas</t>
    </r>
  </si>
  <si>
    <t xml:space="preserve">Bienes e intereses excluidos </t>
  </si>
  <si>
    <t>Los expresamente mencionados como exclusiones absolutas de cobertura.  No son validas exclusiones cuando contradigan las condiciones técnicas básicas habilitantes del presente proceso, en cuyo caso prevalecerán las condiciones técnicas básicas habilitantes.</t>
  </si>
  <si>
    <t>Distribución de bienes y valores asegurados (Valores en pesos colombianos)</t>
  </si>
  <si>
    <t>EDIFICIO</t>
  </si>
  <si>
    <t>MAQUINARIA Y EQUIPO</t>
  </si>
  <si>
    <t>MERCANCIAS</t>
  </si>
  <si>
    <t>ARMAS DE FUEGO (CONTENIDOS)</t>
  </si>
  <si>
    <t>OBJETOS DE VALOR</t>
  </si>
  <si>
    <t>POLIDEPORTIVO (TERRENOS)</t>
  </si>
  <si>
    <t>PARQUEADEROS (TERRENOS)</t>
  </si>
  <si>
    <t>RIESGO: 2</t>
  </si>
  <si>
    <t>EDIFICIO VEREDA SAUCIO - CHOCONTA - PARTE ORIENTAL SILOS</t>
  </si>
  <si>
    <t>RIESGO: 3</t>
  </si>
  <si>
    <t>EDIFICIO VEREDA SAUCIO - CHOCONTA - CASA DE LOS GOBERNADORES</t>
  </si>
  <si>
    <t>RIESGO: 4</t>
  </si>
  <si>
    <t xml:space="preserve">EDIFICIO VEREDA SAUCIO - CHOCONTA - PARTE OCCIDENTAL </t>
  </si>
  <si>
    <t>EDIFICIO AUTOPISTA MEDELLIN KM 3,8 COTA - SIBERIA</t>
  </si>
  <si>
    <t>ADECUACIONES SISMORESISTENCIA 15%</t>
  </si>
  <si>
    <t>MUEBLES Y ENSERES</t>
  </si>
  <si>
    <t>EQUIPO ELECTRICO Y ELECTRONICO + EQUIPO LABORATORIO</t>
  </si>
  <si>
    <t>NUEVA LINEA ETIQUETADORA, ENCARTONADORA, PALETIZADOR, SECADOR Y ENVASADO TETRAPAK</t>
  </si>
  <si>
    <t>INDICE VARIABLE ACT FIJOS.</t>
  </si>
  <si>
    <t>TOTAL VALOR ASEGURADO</t>
  </si>
  <si>
    <t xml:space="preserve">LUCRO CESANTE </t>
  </si>
  <si>
    <t>TOTAL SIN IV.</t>
  </si>
  <si>
    <t xml:space="preserve">Cobertura Lucro Cesante por Incendio y Anexos Forma inglesa – periodo de Indemnización 12 meses 
</t>
  </si>
  <si>
    <t xml:space="preserve">Cobertura de Lucro Cesante por Rotura de Maquinaria – Forma Inglesa período de Indemnización 12 meses </t>
  </si>
  <si>
    <r>
      <t xml:space="preserve">Sustracción con violencia contenidos, mercancías, maquinaria </t>
    </r>
    <r>
      <rPr>
        <b/>
        <sz val="11"/>
        <rFont val="Arial Narrow"/>
        <family val="2"/>
      </rPr>
      <t>hasta $2.000.000.000=</t>
    </r>
  </si>
  <si>
    <t>Cobertura de Todo Riesgo para elementos y piezas de valor, armas, esculturas, bienes culturales, y de contenido artístico, de propiedad o bajo su control. (ítems 9 y 10) hasta $200.000.000=</t>
  </si>
  <si>
    <t>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</si>
  <si>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</si>
  <si>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</si>
  <si>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Sublímite</t>
  </si>
  <si>
    <t>Hurto calificado:</t>
  </si>
  <si>
    <t xml:space="preserve">Para equipos móviles y/o portátiles dentro y/o fuera de los predios del Asegurado, incluidos los movilizados al o en el exterior </t>
  </si>
  <si>
    <t>Dineros en efectivo, bonos  dentro y fuera de  cofres, cajas fuertes y bóvedas. Agregado</t>
  </si>
  <si>
    <t xml:space="preserve">Hurto simple
</t>
  </si>
  <si>
    <t xml:space="preserve">Para equipos móviles y/o portátiles dentro y/o fuera de los predios del Asegurado incluidos los movilizados al o en el exterior </t>
  </si>
  <si>
    <t xml:space="preserve">LIMITE COMBINADO HAMCC - AMIT - SABOTAJE TERRORISMO DM+LC </t>
  </si>
  <si>
    <t>LIMITE MAXIMO PARA  HAMCC - AMIT - SABOTAJE TERRORISMO</t>
  </si>
  <si>
    <t xml:space="preserve">LUCRO C. POR ROTURA DE MAQUINARIA LIMITE </t>
  </si>
  <si>
    <t>Cláusulas y/o condiciones adicionales.</t>
  </si>
  <si>
    <t>Para aquellas cláusulas y/o condiciones adicionales para las que no se indique sublímite se entenderá que estas operan al 100%.</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</si>
  <si>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</si>
  <si>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r>
      <rPr>
        <b/>
        <sz val="11"/>
        <rFont val="Arial Narrow"/>
        <family val="2"/>
      </rPr>
      <t xml:space="preserve"> </t>
    </r>
    <r>
      <rPr>
        <sz val="11"/>
        <rFont val="Arial Narrow"/>
        <family val="2"/>
      </rPr>
      <t>Excluye tales como confiscación, apropiación, o requisición entre otros</t>
    </r>
  </si>
  <si>
    <t>Amparo automático para bienes en ferias, eventos y exposiciones en el territorio nacional. Sublímite $200.000.000</t>
  </si>
  <si>
    <r>
      <t xml:space="preserve">Amparo automático para nuevas propiedades y bienes. 
</t>
    </r>
    <r>
      <rPr>
        <sz val="11"/>
        <rFont val="Arial Narrow"/>
        <family val="2"/>
      </rPr>
      <t xml:space="preserve">La propuesta debe contemplar cobertura automática, a partir del momento en que el asegurado asuma la responsabilidad por los bienes adquiridos y/o recibidos (nuevos y usados).
Sublímite del 5% del valor asegurado de la póliza, con cobro de prima adicional a prorrata y aviso dentro de los 120 días calendario siguientes a la fecha de haberlos recibido. </t>
    </r>
  </si>
  <si>
    <r>
      <t xml:space="preserve">Amparo automático por el cambio de ubicación del riesgo. sublimite $500.000.000 evento/vigencia
</t>
    </r>
    <r>
      <rPr>
        <sz val="1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</si>
  <si>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t>Amparo para bienes de propiedad del asegurado en predios o bajo la responsabilidad de terceros. Sublímite $200.000.000</t>
  </si>
  <si>
    <r>
      <t xml:space="preserve">Amparo para bienes fuera de edificios y/o a la intemperie. </t>
    </r>
    <r>
      <rPr>
        <sz val="11"/>
        <rFont val="Arial Narrow"/>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</si>
  <si>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normatividad de contratación que le aplique, para la adición de los contratos y manteniendo las mismas condiciones ofertadas en este proceso.</t>
    </r>
  </si>
  <si>
    <r>
      <rPr>
        <b/>
        <sz val="11"/>
        <rFont val="Arial Narrow"/>
        <family val="2"/>
      </rPr>
      <t>Ampliación del plazo para aviso de revocación de la póliza.</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Narrow"/>
        <family val="2"/>
      </rPr>
      <t>diez (10) dí</t>
    </r>
    <r>
      <rPr>
        <sz val="11"/>
        <rFont val="Arial Narrow"/>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</si>
  <si>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Narrow"/>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</si>
  <si>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</si>
  <si>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</si>
  <si>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Bienes bajo cuidado tenencia y control. 
</t>
    </r>
    <r>
      <rPr>
        <sz val="11"/>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$200.000.000.</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</si>
  <si>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</si>
  <si>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</si>
  <si>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adecuación de construcciones a las normas de sismo resistencia.
</t>
    </r>
    <r>
      <rPr>
        <sz val="11"/>
        <rFont val="Arial Narrow"/>
        <family val="2"/>
      </rPr>
      <t>Sublímite del 15% para la planta nueva y para la planta antigua 20% del valor asegurable de la edificación afectada. (Para riesgos no construidos bajo las normas de sismo residencia). La cobertura proporcionada por la presente póliza se extiende a amparar los costos y gastos razonables en que incurra el asegurado, cuando a consecuencia de un evento asegurado bajo la póliza, los edificios y obras civiles sufran daños estructurales, cuya reparación y/o reconstrucción conlleve la adecuación a normas sismo resistentes vigentes al momento de efectuarse la reparación o reconstrucción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inmueble asegurado a las normas de sismo resistencia vigentes al momento del siniestro.</t>
    </r>
  </si>
  <si>
    <r>
      <t xml:space="preserve">Cláusula de conjuntos. 
</t>
    </r>
    <r>
      <rPr>
        <sz val="11"/>
        <rFont val="Arial Narrow"/>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Narrow"/>
        <family val="2"/>
      </rPr>
      <t>Sublimite de $200.000.000 por evento.</t>
    </r>
  </si>
  <si>
    <r>
      <t xml:space="preserve">Cláusula de JURISDICCION Y SOLUCION DE CONTROVERSIAS.
</t>
    </r>
    <r>
      <rPr>
        <sz val="11"/>
        <rFont val="Arial Narrow"/>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</si>
  <si>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rPr>
        <b/>
        <sz val="11"/>
        <rFont val="Arial Narrow"/>
        <family val="2"/>
      </rPr>
      <t>A.</t>
    </r>
    <r>
      <rPr>
        <sz val="11"/>
        <rFont val="Arial Narrow"/>
        <family val="2"/>
      </rPr>
      <t xml:space="preserve">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</si>
  <si>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rPr>
        <b/>
        <sz val="11"/>
        <rFont val="Arial Narrow"/>
        <family val="2"/>
      </rPr>
      <t>B.</t>
    </r>
    <r>
      <rPr>
        <sz val="11"/>
        <rFont val="Arial Narrow"/>
        <family val="2"/>
      </rPr>
      <t xml:space="preserve">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</si>
  <si>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rPr>
        <b/>
        <sz val="11"/>
        <rFont val="Arial Narrow"/>
        <family val="2"/>
      </rPr>
      <t xml:space="preserve">C. </t>
    </r>
    <r>
      <rPr>
        <sz val="11"/>
        <rFont val="Arial Narrow"/>
        <family val="2"/>
      </rPr>
      <t>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t>
    </r>
  </si>
  <si>
    <r>
      <t xml:space="preserve">Cobertura para Adecuaciones, Reconstrucciones, remodelación y/o Construcciones.
</t>
    </r>
    <r>
      <rPr>
        <sz val="11"/>
        <rFont val="Arial Narrow"/>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</si>
  <si>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Conocimiento del riesgo.</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</si>
  <si>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Cobertura para vehículos, muebles, contenidos en general, maquinaria y equipo en depósito o reposo, sublímite de $50’000.000 por evento y vigencia</t>
    </r>
    <r>
      <rPr>
        <sz val="11"/>
        <rFont val="Arial Narrow"/>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</si>
  <si>
    <r>
      <t xml:space="preserve">Daños a causa de instalación de equipos de climatización. 
</t>
    </r>
    <r>
      <rPr>
        <sz val="11"/>
        <rFont val="Arial Narrow"/>
        <family val="2"/>
      </rPr>
      <t>Pérdidas o daños materiales cuando sean consecuencia de la instalación de aire acondicionado y climatización, o por ser esta inadecuada, en los casos en que los bienes asegurados la requieran de acuerdo con las especificaciones del fabricante, sublímite $300.000.000.</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</si>
  <si>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</si>
  <si>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 Designación de bienes asegurados.
</t>
    </r>
    <r>
      <rPr>
        <sz val="11"/>
        <rFont val="Arial Narrow"/>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</si>
  <si>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</si>
  <si>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Determinación de la pérdida indemnizable. 
</t>
    </r>
    <r>
      <rPr>
        <sz val="11"/>
        <rFont val="Arial Narrow"/>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</si>
  <si>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1"/>
        <rFont val="Arial Narrow"/>
        <family val="2"/>
      </rPr>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$100.000.000 evento / agregado anual. </t>
    </r>
  </si>
  <si>
    <r>
      <t xml:space="preserve">Documentos pendientes por pagar. 
</t>
    </r>
    <r>
      <rPr>
        <sz val="11"/>
        <rFont val="Arial Narrow"/>
        <family val="2"/>
      </rPr>
      <t>Se deben amparar la reconstrucción de recibos contables, formularios, recibos de impuestos y los demás documentos propios de la actividad y necesarios para el funcionamiento de la EMPRESA DE LICORES DE CUNDINAMARCA, siempre y cuando su daño sea consecuencia de los riesgos amparados por ésta póliza, sin perjuicio de que se ofrezcan sublímites adicionales.</t>
    </r>
    <r>
      <rPr>
        <b/>
        <sz val="11"/>
        <rFont val="Arial Narrow"/>
        <family val="2"/>
      </rPr>
      <t xml:space="preserve"> SUBLÍMITE $200.000.000</t>
    </r>
  </si>
  <si>
    <r>
      <t xml:space="preserve">Equipos de reemplazo temporal 
</t>
    </r>
    <r>
      <rPr>
        <sz val="11"/>
        <rFont val="Arial Narrow"/>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</si>
  <si>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Equipos móviles y portátiles:</t>
    </r>
    <r>
      <rPr>
        <sz val="11"/>
        <rFont val="Arial Narrow"/>
        <family val="2"/>
      </rPr>
      <t xml:space="preserve">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$300.000.000.</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</si>
  <si>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</si>
  <si>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Extensión de la cobertura a hurto y hurto calificado para equipos móviles y portátiles. </t>
    </r>
    <r>
      <rPr>
        <sz val="1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el exterior. Sublimite $200,000,000.</t>
    </r>
  </si>
  <si>
    <r>
      <t xml:space="preserve">Incendio Inherente y/o rayo en aparatos y/o instalaciones eléctricas:
</t>
    </r>
    <r>
      <rPr>
        <sz val="11"/>
        <rFont val="Arial Narrow"/>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 voltaje, falla de aislamiento, arco voltaico, efectos electromagnéticos y electrostáticos.</t>
    </r>
  </si>
  <si>
    <r>
      <t>Labores y materiales.</t>
    </r>
    <r>
      <rPr>
        <sz val="11"/>
        <rFont val="Arial Narrow"/>
        <family val="2"/>
      </rPr>
      <t xml:space="preserve"> </t>
    </r>
    <r>
      <rPr>
        <b/>
        <sz val="11"/>
        <rFont val="Arial Narrow"/>
        <family val="2"/>
      </rPr>
      <t>Sublimite $1.000.000.000</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</si>
  <si>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</si>
  <si>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</si>
  <si>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Narrow"/>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</si>
  <si>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aplicación de infraseguro. </t>
    </r>
    <r>
      <rPr>
        <sz val="11"/>
        <rFont val="Arial Narrow"/>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20%.</t>
    </r>
  </si>
  <si>
    <r>
      <t xml:space="preserve">No concurrencia de amparos, cláusulas 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</si>
  <si>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concurrencia de deducible aplicando el más bajo.
</t>
    </r>
    <r>
      <rPr>
        <sz val="11"/>
        <rFont val="Arial Narrow"/>
        <family val="2"/>
      </rPr>
      <t>De presentarse una pérdida indemnizable bajo la presente póliza y sí para la misma existen deducibles diferentes, para efectos de la indemnización se aplicará únicamente el deducible más bajo y no la sumatoria de ellos.</t>
    </r>
    <r>
      <rPr>
        <b/>
        <sz val="11"/>
        <rFont val="Arial Narrow"/>
        <family val="2"/>
      </rPr>
      <t xml:space="preserve">
</t>
    </r>
  </si>
  <si>
    <r>
      <t xml:space="preserve">No Subrogación. </t>
    </r>
    <r>
      <rPr>
        <sz val="1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</si>
  <si>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directamente a contratistas y proveedores.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</si>
  <si>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Narrow"/>
        <family val="2"/>
      </rPr>
      <t>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</si>
  <si>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Propiedad horizontal. 
</t>
    </r>
    <r>
      <rPr>
        <sz val="11"/>
        <rFont val="Arial Narrow"/>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</si>
  <si>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Propiedad personal de empleados vinculados bajo cualquier tipo de contrato. 
</t>
    </r>
    <r>
      <rPr>
        <sz val="11"/>
        <rFont val="Arial Narrow"/>
        <family val="2"/>
      </rPr>
      <t>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$15’000.000 por persona y $ 20’000.000 en el agregado anual.</t>
    </r>
  </si>
  <si>
    <r>
      <t xml:space="preserve">Reconstrucción, Reposición, Reparación o Reemplazo.
</t>
    </r>
    <r>
      <rPr>
        <sz val="11"/>
        <rFont val="Arial Narrow"/>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</si>
  <si>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o el de su avaluó en las condiciones que se encuentre al momento del siniestro,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</si>
  <si>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El valor de reposición se entiende comla cantidad de dinero que exigirá la adquisición de un bien nuevo de la misma clase y capacidad, sin deméritos, incluyendo costo de transporte, aduana y permisos si se requiere. L aseguradora tendrá en cuenta los costos adicionales que genera la reposición del bien.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</si>
  <si>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</si>
  <si>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</si>
  <si>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r>
      <t xml:space="preserve">Renta para instalaciones y edificios propias y no propias 12 meses, límite mínimo mensual $50’000,000 con un agregado por vigencia de $300’000.000
</t>
    </r>
    <r>
      <rPr>
        <sz val="11"/>
        <rFont val="Arial Narrow"/>
        <family val="2"/>
      </rPr>
      <t>Por el presente amparo se cubre en los términos aquí previstos, la perdida de arrendamientos que perciba el asegurado sobre edificios propios o no propios que sean afectados por eventos cubiertos por la póliza y hasta el monto establecido y plazo fijado por predio o edificio.</t>
    </r>
  </si>
  <si>
    <r>
      <t xml:space="preserve">Restablecimiento o restitución automática de la suma asegurada con cobro de prima adicional. 
</t>
    </r>
    <r>
      <rPr>
        <sz val="11"/>
        <rFont val="Arial Narrow"/>
        <family val="2"/>
      </rPr>
      <t xml:space="preserve">Bajo esta cláusula el Oferente debe contemplar que no obstante que la suma asegurada se reduce desde el momento del siniestro en el importe de la indemnización pagada por la compañía, la misma se entenderá restablecida por una (1) vez desde el momento en que el bien se restituya, reemplace o repare y/o la Aseguradora efectúe el pago de la indemnización en el importe correspondiente. </t>
    </r>
    <r>
      <rPr>
        <b/>
        <sz val="11"/>
        <rFont val="Arial Narrow"/>
        <family val="2"/>
      </rPr>
      <t>No aplica para AMIT y HUELGA, MOTIN, ASONADA, CONMOCIÓN CIVIL O PUPULAR</t>
    </r>
  </si>
  <si>
    <r>
      <t xml:space="preserve">Revocación por parte del asegurado sin penalización. (Liquidación a corto plazo). </t>
    </r>
    <r>
      <rPr>
        <sz val="1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</si>
  <si>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Rotura de vidrios. 
</t>
    </r>
    <r>
      <rPr>
        <sz val="11"/>
        <rFont val="Arial Narrow"/>
        <family val="2"/>
      </rPr>
      <t>Queda entendido, convenido y aceptado que la póliza cubre los daños materiales que por cualquier causa sufran los vidrios interiores y exteriores que formen parte o no del inmueble asegurado y porcelanas sanitarias, incluyendo los generados por huelga, asonada, motín, conmoción civil o popular, actos mal intencionados de terceros, sabotaje y actos terroristas. 
Para esta cobertura no aplica deducible. Sublímite de $1.402.000.000 evento y en el agregado anual.</t>
    </r>
  </si>
  <si>
    <r>
      <t xml:space="preserve">Tabla de demérito que opera en caso de pérdidas totales (Daño Interno). 
</t>
    </r>
    <r>
      <rPr>
        <sz val="11"/>
        <rFont val="Arial Narrow"/>
        <family val="2"/>
      </rPr>
      <t>El oferente debe contemplar para la elaboración de la propuesta la siguiente tabla de demérito que se aplicará en los reclamos que afecten la presente póliza y la cual es requisito mínimo obligatorio.</t>
    </r>
    <r>
      <rPr>
        <b/>
        <sz val="11"/>
        <rFont val="Arial Narrow"/>
        <family val="2"/>
      </rPr>
      <t xml:space="preserve">
</t>
    </r>
    <r>
      <rPr>
        <sz val="11"/>
        <rFont val="Arial Narrow"/>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</si>
  <si>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t>a) Tabla de demérito para los riesgos de equipo electrónico:</t>
  </si>
  <si>
    <t xml:space="preserve">Edad Equipo </t>
  </si>
  <si>
    <t>Porcentaje anual de demérito</t>
  </si>
  <si>
    <t>Máximo demérito Acumulado</t>
  </si>
  <si>
    <t>De 0 A 5 años</t>
  </si>
  <si>
    <t>Cero (0)</t>
  </si>
  <si>
    <t>Superior a 5 años</t>
  </si>
  <si>
    <t>b) Tabla de demérito a aplicar para los riesgos de rotura de maquinaria:</t>
  </si>
  <si>
    <t>De 0 A 5 Años</t>
  </si>
  <si>
    <t>Superior a 5 años y hasta 10 años</t>
  </si>
  <si>
    <t>Superior a 10 años</t>
  </si>
  <si>
    <r>
      <t xml:space="preserve">Traslado temporal de bienes. 
</t>
    </r>
    <r>
      <rPr>
        <sz val="11"/>
        <rFont val="Arial Narrow"/>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$1.000.000.000, término de noventa (90) días. Excluye el transporte.</t>
    </r>
  </si>
  <si>
    <r>
      <t xml:space="preserve">Valores globales sin relación de bienes. </t>
    </r>
    <r>
      <rPr>
        <sz val="1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</si>
  <si>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Narrow"/>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t>
    </r>
  </si>
  <si>
    <t>Gastos adicionales, con sublimite único combinado de $1.000.000.000=</t>
  </si>
  <si>
    <r>
      <t xml:space="preserve">Gastos adicionales por flete aéreo y/o flete expreso. Sublímite $200.000.000..
</t>
    </r>
    <r>
      <rPr>
        <sz val="11"/>
        <rFont val="Arial Narrow"/>
        <family val="2"/>
      </rPr>
      <t>Bajo esta cobertura, se debe contemplar la extensión del seguro a amparar los gastos extras en que incurra el asegurado, adicionales y en exceso a sus costos normales de opera</t>
    </r>
  </si>
  <si>
    <r>
      <t>Archivos, escrituras y documentos</t>
    </r>
    <r>
      <rPr>
        <sz val="11"/>
        <rFont val="Arial Narrow"/>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</si>
  <si>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</si>
  <si>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Arial Narrow"/>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</si>
  <si>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</si>
  <si>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Narrow"/>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</si>
  <si>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</si>
  <si>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acelerar la reparación, reacondicionamiento o el reemplazo de los bienes asegurados.
</t>
    </r>
    <r>
      <rPr>
        <sz val="11"/>
        <rFont val="Arial Narrow"/>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t>
    </r>
  </si>
  <si>
    <r>
      <t xml:space="preserve">Gastos para la demostración del daño y/o pérdida.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</si>
  <si>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Narrow"/>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</si>
  <si>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</si>
  <si>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</si>
  <si>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Gastos para reinstalación de software, como consecuencia de un evento amparado bajo la póliza. </t>
    </r>
    <r>
      <rPr>
        <sz val="1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Narrow"/>
        <family val="2"/>
      </rPr>
      <t>Sublímite $400.000.000 evento/vigencia</t>
    </r>
  </si>
  <si>
    <t>Gastos para la adecuación de suelos y terrenos que lleguen a afectarse como consecuencia de un Temblor, Terremoto hasta 16% del valor asegurable del bien inmueble afectado.</t>
  </si>
  <si>
    <r>
      <t xml:space="preserve">Incremento en costos de operación. Sublímite $300.000.000. Seis (6) meses.
</t>
    </r>
    <r>
      <rPr>
        <sz val="1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</si>
  <si>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t>
    </r>
    <r>
      <rPr>
        <sz val="1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</si>
  <si>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rFont val="Arial Narrow"/>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Se contempla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</si>
  <si>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Narrow"/>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</si>
  <si>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r>
      <t xml:space="preserve">Gastos para continuación de actividades, así como para arrendamiento de inmuebles, maquinaria y equipos.
</t>
    </r>
    <r>
      <rPr>
        <sz val="11"/>
        <rFont val="Arial Narrow"/>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t>
    </r>
  </si>
  <si>
    <t>Coberturas para Lucro Cesante</t>
  </si>
  <si>
    <r>
      <t>Ajuste anual de utilidad bruta</t>
    </r>
    <r>
      <rPr>
        <sz val="11"/>
        <rFont val="Arial Narrow"/>
        <family val="2"/>
      </rPr>
      <t xml:space="preserve">
En el caso de que el porcentaje de la utilidad bruta obtenida durante el ejercicio anual más concurrente, con cualquier período de vigencia del seguro, tal como quedan certificados por el contador público del asegurado, fueren menores que las respectivas suma aseguradas, se le devolverá al asegurado a prorrata (hasta un máximo del 20% de la prima pagada respecto de la suma asegurada para la correspondiente vigencia) el excedente de prima no devengada calculada sobre la diferencia de las cifras.
Si hubiere ocurrido algún “daño” que de lugar a una reclamación, tal devolución será efectuada solamente respecto al monto de la diferencia que no sea consecuencia del “daño”.</t>
    </r>
  </si>
  <si>
    <r>
      <t xml:space="preserve">Amparo automático de nuevas propiedades por lucro cesante
</t>
    </r>
    <r>
      <rPr>
        <sz val="11"/>
        <rFont val="Arial Narrow"/>
        <family val="2"/>
      </rPr>
      <t>Ampara el lucro cesante que sufra el asegurado por destrucción o daños de las nuevas propiedades que queden aseguradas bajo la cláusula de amparo automático de la póliza de daños que cubra el establecimiento.
El asegurado se obliga a dar el correspondiente aviso a la compañía de seguros dentro de un plazo máximo de sesenta (60) días calendario, contados a partir del inicio de la cobertura.
La responsabilidad de la compañía de seguros, en ningún caso excederá el valor asegurado.</t>
    </r>
  </si>
  <si>
    <r>
      <t xml:space="preserve">Excepción de deducibles de daños
</t>
    </r>
    <r>
      <rPr>
        <sz val="11"/>
        <rFont val="Arial Narrow"/>
        <family val="2"/>
      </rPr>
      <t xml:space="preserve">Si por razón del deducible aplicable a la póliza de daños no hay lugar a pago ni a declaración de responsabilidad de la aseguradora, únicamente por que el “daño” no llega al monto del deducible estipulado, el amparo de lucro cesante operará independientemente de esta circunstancia, tendiendo en cuenta el deducible para él pactado. </t>
    </r>
  </si>
  <si>
    <r>
      <t xml:space="preserve">Existencias acumuladas 
</t>
    </r>
    <r>
      <rPr>
        <sz val="11"/>
        <rFont val="Arial Narrow"/>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</si>
  <si>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t>Si / No</t>
  </si>
  <si>
    <r>
      <t xml:space="preserve">Honorarios de auditores, revisores y contadores 100% de los demostrados
</t>
    </r>
    <r>
      <rPr>
        <sz val="11"/>
        <rFont val="Arial Narrow"/>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</si>
  <si>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100% de los demostrados.
</t>
    </r>
    <r>
      <rPr>
        <sz val="11"/>
        <rFont val="Arial Narrow"/>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</si>
  <si>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Interdependencia de plantas 
</t>
    </r>
    <r>
      <rPr>
        <sz val="11"/>
        <rFont val="Arial Narrow"/>
        <family val="2"/>
      </rPr>
      <t>La compañía de seguros indemnizará las pérdidas por lucro cesante que sufra el asegurado en razón a la interdependencia económica por producción o compra-venta que exista entre los distintos establecimientos asegurados u otras personas jurídicas también aseguradas específicamente, en razón de la suspensión o reducción necesaria de las actividades originadas en la destrucción o el daño de las propiedades que conforman los establecimientos asegurados por cualquiera de los riesgos amparados.</t>
    </r>
  </si>
  <si>
    <r>
      <t xml:space="preserve">Proveedores, distribuidores y/o procesadores $1.000.000.000 evento/vigencia
</t>
    </r>
    <r>
      <rPr>
        <sz val="11"/>
        <rFont val="Arial Narrow"/>
        <family val="2"/>
      </rPr>
      <t>Se ampara la pérdida de utilidad bruta que sufra el asegurado por la suspensión o reducción necesaria de las actividades normales del negocio asegurado, originada en la destrucción o el daño, por cualquiera de los riesgos amparados bajo el módulo de Todo Riesgo Daños Materiales, excluyendo HMACC-AMIT-Terrorismo, equipos electrónicos, hurto simple y hurto calificado, contratados por el asegurado, de las propiedades que forman los "establecimientos" de los proveedores, distribuidores o procesadores.</t>
    </r>
  </si>
  <si>
    <r>
      <t xml:space="preserve">Suspensión de servicios públicos $500.000.000(agua, luz, gas) evento/vigencia
</t>
    </r>
    <r>
      <rPr>
        <sz val="11"/>
        <rFont val="Arial Narrow"/>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</si>
  <si>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t>Bienes exentos de aplicación de deducibles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</si>
  <si>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$5.000.000 , vidrios y propiedad personal de empleados.
Los deducibles para demás bienes diferentes a los mencionados anteriormente, a opción del oferente, se aplicarán de acuerdo con la  tabla de calificación de deducibles, incluida en Condiciones Técnicas Complementarias.</t>
  </si>
  <si>
    <t>Deducibles</t>
  </si>
  <si>
    <t xml:space="preserve">DEDUCBLES </t>
  </si>
  <si>
    <t>%</t>
  </si>
  <si>
    <t xml:space="preserve">MINIMO </t>
  </si>
  <si>
    <t>BÁSICO DE INCENDIO Y ANEXOS DAÑOS BÁSICO DE INCENDIO Y EXPLOSIÓN</t>
  </si>
  <si>
    <t>20% DEL VALOR DE LA PERDIDA</t>
  </si>
  <si>
    <t>DEMAS EVENTOS</t>
  </si>
  <si>
    <t>4,8% DEL VALOR DE LA PERDIDA</t>
  </si>
  <si>
    <t>USD 19.997</t>
  </si>
  <si>
    <t>HAMCC / AMIT TERRORISMO, SABOTAJE</t>
  </si>
  <si>
    <t>4,7 % SOBRE EL VALOR INDEMNIZABLE</t>
  </si>
  <si>
    <t>TERREMOTO, TEMBLOR, ERUPCIÓN VOLCÁNICA</t>
  </si>
  <si>
    <t>1,97% DEL VALOR ASEGURABLE DEL ARTICULO AFECTADO</t>
  </si>
  <si>
    <t>SUSTRACCIÓN CON VIOLENCIA</t>
  </si>
  <si>
    <t>EQUIPO ELÉCTRICO Y ELECTRÓNICO EQUIPOS MÓVILES Y PORTÁTILES</t>
  </si>
  <si>
    <t>4,9% DEL VALOR DE LA PERDIDA</t>
  </si>
  <si>
    <t>EQUIPO ELÉCTRICO Y ELECTRÓNICO INCLUIDO HURTO CALIFICADO</t>
  </si>
  <si>
    <t>4,7% DEL VALOR DE LA PERDIDA</t>
  </si>
  <si>
    <t xml:space="preserve">LUCRO C. UTILIDAD BRUTA INCENDIO Y EXPLOSIÓN </t>
  </si>
  <si>
    <t xml:space="preserve">15 DÍAS DE UBA </t>
  </si>
  <si>
    <t>USD 4.999</t>
  </si>
  <si>
    <t xml:space="preserve">LUCRO C. UTILIDAD BRUTA BÁSICO DE INCENDIO Y ANEXOS Y ROTURA DE MAQUINARIA LUCRO C. UTILIDAD BRUTA ROTURA DE MAQUINARIA </t>
  </si>
  <si>
    <t>9 DIAS DE UBA</t>
  </si>
  <si>
    <t xml:space="preserve">EMPRESA DE LICORES DE CUNDINAMARCA
SEGURO DE TODO RIESGO EQUIPO Y MAQUINARIA </t>
  </si>
  <si>
    <t>Todo Riesgo de daños y/o pérdidas físicas a maquinaria y/o equipos de propiedad de la EMPRESA DE LICORES DE CUNDINAMARCA, o por los que sea legalmente responsable, provenientes de cualquier causa externa o interna, salvo los riesgos expresamente excluidos e incluyendo, pero no limitada, a las coberturas que se describen más adelante.</t>
  </si>
  <si>
    <t xml:space="preserve">Bienes Asegurados: </t>
  </si>
  <si>
    <t>Equipo y Maquinaria de propiedad de la EMPRESA DE LICORES DE CUNDINAMARCA,  o de terceros bajo su cuidado, custodia, control y tenencia o por los cuales sea legalmente responsable o tenga interés asegurable, localizados dentro del territorio nacional, utilizados en desarrollo del objeto social del asegurado.</t>
  </si>
  <si>
    <t xml:space="preserve">  Bienes Asegurables </t>
  </si>
  <si>
    <t xml:space="preserve">Maquinaria y equipo relacionados.
</t>
  </si>
  <si>
    <t xml:space="preserve">VALOR REPOSICIÒN  AVALUO </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</si>
  <si>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</si>
  <si>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</si>
  <si>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</si>
  <si>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</si>
  <si>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</si>
  <si>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</si>
  <si>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</si>
  <si>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</si>
  <si>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</si>
  <si>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 xml:space="preserve">Cobertura para amparar la Responsabilidad Civil Extracontractual con un Sublímite de $350.000.000, este límite operara como un seguro primario. (Incluye Contratistas y Subcontratista, RC Cruzada, Parqueaderos, Lucro Cesante y el Daño Moral). </t>
    </r>
    <r>
      <rPr>
        <sz val="11"/>
        <rFont val="Arial Narrow"/>
        <family val="2"/>
      </rPr>
      <t>Independiente de lo establecido en las condiciones generales de la póliza la aseguradora acepta extender a la cobertura de la presente póliza para amparar bajo la cobertura de responsabilidad civil el lucro cesante y el daño moral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</si>
  <si>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t>Pérdidas o daños causados por cualquier otro riesgo no excluido expresamente por la póliza</t>
  </si>
  <si>
    <t xml:space="preserve">Gastos adicionales. </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</si>
  <si>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$200.000.000 evento/vigencia.</t>
  </si>
  <si>
    <r>
      <t>Gastos para la extinción del siniestro.</t>
    </r>
    <r>
      <rPr>
        <sz val="11"/>
        <rFont val="Arial Narrow"/>
        <family val="2"/>
      </rPr>
      <t xml:space="preserve"> </t>
    </r>
  </si>
  <si>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</si>
  <si>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</si>
  <si>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t>Gastos de horas extras, trabajo nocturno o en días festivos y flete expreso y aéreo.</t>
  </si>
  <si>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</si>
  <si>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</si>
  <si>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</si>
  <si>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</si>
  <si>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</si>
  <si>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</si>
  <si>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</si>
  <si>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</si>
  <si>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</si>
  <si>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t>Cláusulas y condiciones adicionales</t>
  </si>
  <si>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</si>
  <si>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</si>
  <si>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t>Extensión del término de aviso de la ocurrencia del siniestro, por parte del asegurado, dentro de los noventa (90) días siguientes a la fecha en que lo haya conocido o debido conocer</t>
  </si>
  <si>
    <r>
      <t xml:space="preserve">Anticipo de indemnizaciones. </t>
    </r>
    <r>
      <rPr>
        <sz val="11"/>
        <rFont val="Arial Narrow"/>
        <family val="2"/>
      </rPr>
      <t>Hasta el 50%.</t>
    </r>
  </si>
  <si>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</si>
  <si>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</si>
  <si>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</si>
  <si>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</si>
  <si>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t>Compromiso de la aseguradora sobre el plazo para el pago de las indemnizaciones.</t>
  </si>
  <si>
    <t xml:space="preserve">La Aseguradora  pagará la indemnización, una vez aceptada la liquidación por parte del Asegurado, en un lapso no superior a diez (10) días hábiles.  </t>
  </si>
  <si>
    <r>
      <t xml:space="preserve">Cobertura automática para nuevos bienes. </t>
    </r>
    <r>
      <rPr>
        <sz val="11"/>
        <rFont val="Arial Narrow"/>
        <family val="2"/>
      </rPr>
      <t xml:space="preserve">Hasta </t>
    </r>
    <r>
      <rPr>
        <b/>
        <sz val="11"/>
        <rFont val="Arial Narrow"/>
        <family val="2"/>
      </rPr>
      <t>$500.000.000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</si>
  <si>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</si>
  <si>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t>Conocimiento del Riesgo</t>
  </si>
  <si>
    <t>Mediante la presente cláusula, la Aseguradora.  acepta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</si>
  <si>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</si>
  <si>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</si>
  <si>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</si>
  <si>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Designación de ajustadores.</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</si>
  <si>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</si>
  <si>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</si>
  <si>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</si>
  <si>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</si>
  <si>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</si>
  <si>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</si>
  <si>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</si>
  <si>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</si>
  <si>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</si>
  <si>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</si>
  <si>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r>
      <rPr>
        <b/>
        <sz val="11"/>
        <rFont val="Arial Narrow"/>
        <family val="2"/>
      </rPr>
      <t>Extensión de Responsabilidad Civil y Daños a los equipos asegurados cuando el equipo no esté siendo conducido.</t>
    </r>
    <r>
      <rPr>
        <sz val="11"/>
        <rFont val="Arial Narrow"/>
        <family val="2"/>
      </rPr>
      <t xml:space="preserve">
Mediante este anexo queda expresamente convenido que las coberturas de la presente póliza se extienden a amparar las pérdidas o daños del vehículo asegurado, como también la responsabilidad civil extracontractual que genere, cuando este no esté siendo conducido.</t>
    </r>
  </si>
  <si>
    <t>Modificaciones a favor del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</si>
  <si>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</si>
  <si>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r>
      <rPr>
        <b/>
        <sz val="11"/>
        <rFont val="Arial Narrow"/>
        <family val="2"/>
      </rPr>
      <t>Modificaciones o variaciones al estado del riesgo (90)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</si>
  <si>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ó mediante el giro de la indemnización en dinero, y la compañía a petición escrita de la EMPRESA, efectuará el pago de la indemnización, hasta por el limite de su responsabilidad, bajo estas condiciones.</t>
    </r>
  </si>
  <si>
    <r>
      <t xml:space="preserve">Pagos de R. Civil con base en manifiesta responsabilidad.
</t>
    </r>
    <r>
      <rPr>
        <sz val="11"/>
        <rFont val="Arial Narrow"/>
        <family val="2"/>
      </rPr>
      <t>Queda entendido y convenido que la compañía indemnizará los daños causados por el asegurado a un tercero afectado sin que exista fallo judicial, siempre y cuando las circunstancias en que ocurrió el evento den lugar a considerar la responsabilidad o culpa del asegurado.</t>
    </r>
  </si>
  <si>
    <r>
      <rPr>
        <b/>
        <sz val="11"/>
        <rFont val="Arial Narrow"/>
        <family val="2"/>
      </rPr>
      <t xml:space="preserve">Primera Opción del Asegurado para la compra del salvamento. </t>
    </r>
    <r>
      <rPr>
        <sz val="11"/>
        <rFont val="Arial Narrow"/>
        <family val="2"/>
      </rPr>
      <t xml:space="preserve">
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</si>
  <si>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Revocación de la póliza, </t>
    </r>
    <r>
      <rPr>
        <sz val="11"/>
        <rFont val="Arial Narrow"/>
        <family val="2"/>
      </rPr>
      <t xml:space="preserve">con término de noventa (90) días y para AMIT Y AMCCOPH 10 días. </t>
    </r>
    <r>
      <rPr>
        <b/>
        <sz val="11"/>
        <rFont val="Arial"/>
        <family val="2"/>
      </rPr>
      <t/>
    </r>
  </si>
  <si>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</si>
  <si>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</si>
  <si>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r>
      <rPr>
        <b/>
        <sz val="11"/>
        <rFont val="Arial Narrow"/>
        <family val="2"/>
      </rPr>
      <t>Restablecimiento automático del valor asegurado por pago de siniestro con cobro de prima adicional, para el amparo de responsabilidad civil extracontractual.</t>
    </r>
    <r>
      <rPr>
        <sz val="11"/>
        <rFont val="Arial Narrow"/>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por una (1) vez  a su valor inicial, se operara automáticamente desde el momento de la ocurrencia del siniestro, independiente que se haya o no realizado el pago de la indemnización. No aplica para HUELGA, MOTIN, ASONADA, CONMOCIÓN CIVIL O PUPULAR</t>
    </r>
  </si>
  <si>
    <r>
      <t>Traslado temporal de bienes y/o equipos.</t>
    </r>
    <r>
      <rPr>
        <sz val="11"/>
        <rFont val="Arial Narrow"/>
        <family val="2"/>
      </rPr>
      <t xml:space="preserve">  $500.000.000 término de noventa (90) días. </t>
    </r>
  </si>
  <si>
    <t>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(no se incluye el traslado)</t>
  </si>
  <si>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</si>
  <si>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</si>
  <si>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</si>
  <si>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</si>
  <si>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</si>
  <si>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</si>
  <si>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</si>
  <si>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</si>
  <si>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</si>
  <si>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</si>
  <si>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</si>
  <si>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</si>
  <si>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</si>
  <si>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</si>
  <si>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r>
      <t xml:space="preserve">Cláusula de mejora tecnológica
</t>
    </r>
    <r>
      <rPr>
        <sz val="11"/>
        <rFont val="Arial Narrow"/>
        <family val="2"/>
      </rPr>
      <t>La aplicación del factor por mejora tecnológica en la liquidación de pérdidas totales para Equipo y Maquinaria no puede ser mayor al 10%</t>
    </r>
  </si>
  <si>
    <r>
      <t xml:space="preserve">Cláusula de no aplicación de infraseguro
</t>
    </r>
    <r>
      <rPr>
        <sz val="11"/>
        <rFont val="Arial Narrow"/>
        <family val="2"/>
      </rPr>
      <t>No aplicación de infraseguro, siempre y cuando la diferencia entre el valor real y el valor asegurado no supere el 10%.</t>
    </r>
  </si>
  <si>
    <r>
      <t xml:space="preserve">Autorización de Reparaciones 
</t>
    </r>
    <r>
      <rPr>
        <sz val="11"/>
        <rFont val="Arial Narrow"/>
        <family val="2"/>
      </rPr>
      <t>Sin autorización por parte de la Aseguradora hasta $10.000.000</t>
    </r>
  </si>
  <si>
    <r>
      <t xml:space="preserve">Restablecimiento automático de la suma asegurada. </t>
    </r>
    <r>
      <rPr>
        <sz val="11"/>
        <rFont val="Arial Narrow"/>
        <family val="2"/>
      </rPr>
      <t xml:space="preserve">No obstante que la suma asegurada se reduce desde el momento del siniestro en el importe de la indemnización pagada por la Aseguradora., la misma se entenderá restablecida, desde el momento en que la Aseguradora. efectúe el pago de la indemnización, en el importe correspondiente. Dicho restablecimiento dará derecho a la Aseguradora. al cobro de una prima proporcional por el resto de la vigencia de la póliza, calculada a prorrata. </t>
    </r>
    <r>
      <rPr>
        <b/>
        <sz val="11"/>
        <rFont val="Arial Narrow"/>
        <family val="2"/>
      </rPr>
      <t>Opera por 1 sola vez y excluye además de AMIT los eventos por sabotaje y terrorismo y HAMCCoP.</t>
    </r>
  </si>
  <si>
    <r>
      <t xml:space="preserve">Movilizaciones Nacionales
</t>
    </r>
    <r>
      <rPr>
        <sz val="11"/>
        <rFont val="Arial Narrow"/>
        <family val="2"/>
      </rPr>
      <t>Por el presente amparo se cubren y otorga cobertura automatica para los daños o perdidas de los bienes asegurados mientras estos sean transportados dentro del territorio colombiano. La movilización se debe realizar en el horario de 24 horas,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t>
    </r>
    <r>
      <rPr>
        <b/>
        <sz val="11"/>
        <rFont val="Arial Narrow"/>
        <family val="2"/>
      </rPr>
      <t>.</t>
    </r>
  </si>
  <si>
    <t>Secuestro de bienes y/o apoderamiento de los equipos (apropiación)</t>
  </si>
  <si>
    <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r>
      <rPr>
        <b/>
        <sz val="11"/>
        <rFont val="Arial Narrow"/>
        <family val="2"/>
      </rPr>
      <t>.</t>
    </r>
  </si>
  <si>
    <r>
      <t xml:space="preserve">Remoción de escombros y Gastos de demolición. 
</t>
    </r>
    <r>
      <rPr>
        <sz val="11"/>
        <rFont val="Arial Narrow"/>
        <family val="2"/>
      </rPr>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t>
    </r>
  </si>
  <si>
    <r>
      <t xml:space="preserve">Continuidad de Cobertura
</t>
    </r>
    <r>
      <rPr>
        <sz val="11"/>
        <rFont val="Arial Narrow"/>
        <family val="2"/>
      </rPr>
      <t>Mediante la presente cláusula se deja constancia que se otorga continuidad de cobertura para los bienes que vienen asegurados</t>
    </r>
    <r>
      <rPr>
        <b/>
        <sz val="11"/>
        <rFont val="Arial Narrow"/>
        <family val="2"/>
      </rPr>
      <t xml:space="preserve">.  </t>
    </r>
  </si>
  <si>
    <r>
      <t xml:space="preserve">Extensión de responsabilidad civil cuando el vehículo haya sido hurtado o desaparecido.  
</t>
    </r>
    <r>
      <rPr>
        <sz val="11"/>
        <rFont val="Arial Narrow"/>
        <family val="2"/>
      </rPr>
      <t>Mediante este anexo que expresamente convenido que la cobertura de responsabilidad civil extracontractual se extiende a amparar el equipo asegurado y los daños que se causen a terceros cuando este sea objeto de hurto o hurto calificado, previo fallo emitido por un Juez de la República.</t>
    </r>
    <r>
      <rPr>
        <b/>
        <sz val="11"/>
        <rFont val="Arial Narrow"/>
        <family val="2"/>
      </rPr>
      <t xml:space="preserve"> </t>
    </r>
  </si>
  <si>
    <r>
      <t xml:space="preserve">La maquinaria y equipo queda asegurada con todos sus elementos y accesorios aunque no se hayan detallado expresamente. 
</t>
    </r>
    <r>
      <rPr>
        <sz val="11"/>
        <rFont val="Arial Narrow"/>
        <family val="2"/>
      </rPr>
      <t>La compañía acepta que los equipos asegurados o los que ingresen a la póliza quedan automáticamente amparados con todos sus elementos y accesorios aunque no se hayan detallado o declarado expresamente en la póliza.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</si>
  <si>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</si>
  <si>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t>Bienes e intereses excluidos</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</si>
  <si>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</si>
  <si>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BASICO SIN DEDUCIBLE</t>
  </si>
  <si>
    <t>DEMAS EVENTOS: 1,99 % DEL VALOR DE LA PERDIDA, SIN MINIMO</t>
  </si>
  <si>
    <t>EMPRESA DE LICORES DE CUNDINAMARCA
SEGURO DE RESPONSABILIDAD CIVIL EXTRACONTRACTUAL</t>
  </si>
  <si>
    <t>Objeto del Seguro</t>
  </si>
  <si>
    <t>Amparar los perjuicios patrimoniales que sufra LA EMPRESA DE LICORES DE CUNDINAMARCA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</si>
  <si>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Modalidad de Cobertura</t>
  </si>
  <si>
    <r>
      <t>Ocurrencia</t>
    </r>
    <r>
      <rPr>
        <sz val="11"/>
        <rFont val="Arial Narrow"/>
        <family val="2"/>
      </rPr>
      <t>: Se cubren todos los perjuicios que se generen durante la vigencia del seguro, sin tener en consideración la fecha en la cual sean reclamados por los terceros.</t>
    </r>
  </si>
  <si>
    <t>Jurisdicción</t>
  </si>
  <si>
    <t>Colombiana</t>
  </si>
  <si>
    <t>Límite Territorial</t>
  </si>
  <si>
    <t>Mundial - Aplica legislación Colombiana.</t>
  </si>
  <si>
    <t>Tomador y Asegurado</t>
  </si>
  <si>
    <t>EMPRESA DE LICORES DE CUNDINAMARCA</t>
  </si>
  <si>
    <t>Beneficiario</t>
  </si>
  <si>
    <t>Terceros afectados y/o Empleados y/o familiares de empleados</t>
  </si>
  <si>
    <t>Limite asegurado Evento/Vigencia</t>
  </si>
  <si>
    <t>Información General</t>
  </si>
  <si>
    <t>Cobertura</t>
  </si>
  <si>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sz val="11"/>
        <rFont val="Arial Narrow"/>
        <family val="2"/>
      </rPr>
      <t>incluyendo lucro cesante y perjuicios extrapatrimoniales</t>
    </r>
    <r>
      <rPr>
        <sz val="11"/>
        <rFont val="Arial Narrow"/>
        <family val="2"/>
      </rPr>
      <t>, como consecuencia directa de tales daños personales y/o daños materiales.</t>
    </r>
  </si>
  <si>
    <r>
      <t xml:space="preserve">Adicionalmente la compañía será responsable por: </t>
    </r>
    <r>
      <rPr>
        <b/>
        <sz val="11"/>
        <rFont val="Arial Narrow"/>
        <family val="2"/>
      </rPr>
      <t>A.</t>
    </r>
    <r>
      <rPr>
        <sz val="11"/>
        <rFont val="Arial Narrow"/>
        <family val="2"/>
      </rPr>
      <t xml:space="preserve"> Todos los gastos y expensas judiciales decretados a favor de cualquier reclamante contra el asegurado. </t>
    </r>
    <r>
      <rPr>
        <b/>
        <sz val="11"/>
        <rFont val="Arial Narrow"/>
        <family val="2"/>
      </rPr>
      <t>B.</t>
    </r>
    <r>
      <rPr>
        <sz val="11"/>
        <rFont val="Arial Narrow"/>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t>
    </r>
  </si>
  <si>
    <t>Predios, labores y operaciones (PLO)</t>
  </si>
  <si>
    <t>Actividades de cargue, descargue y transporte de bienes, incluyendo eventualmente los azarosos e inflamables.</t>
  </si>
  <si>
    <t>Actividades deportivas, culturales y sociales.</t>
  </si>
  <si>
    <r>
      <t xml:space="preserve">Exclusiones:   
</t>
    </r>
    <r>
      <rPr>
        <sz val="11"/>
        <rFont val="Arial Narrow"/>
        <family val="2"/>
      </rPr>
      <t xml:space="preserve">- Los perjuicios materiales y/o las lesiones personales o muerte y/o daños a bienes de terceros, ocasionadas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r>
      <rPr>
        <b/>
        <sz val="11"/>
        <rFont val="Arial Narrow"/>
        <family val="2"/>
      </rPr>
      <t xml:space="preserve">
-Exclusión de enfermedad transmisible debido a cualquier virus o agente biológico: esta póliza no otorga cobertura a lesiones corporales o daños materiales provenientes de enfermedad transmisible, virus o agente biológico</t>
    </r>
  </si>
  <si>
    <r>
      <t>Avisos, vallas y letreros dentro y fuera de predios.</t>
    </r>
    <r>
      <rPr>
        <sz val="11"/>
        <rFont val="Arial Narrow"/>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</si>
  <si>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Cláusula de Arbitramento o compromisoria.
</t>
    </r>
    <r>
      <rPr>
        <sz val="11"/>
        <rFont val="Arial Narrow"/>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</si>
  <si>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Bienes de terceros, bajo cuidado, tenencia, control y custodia, declarados o no $100.000.000 evento/vigencia
</t>
    </r>
    <r>
      <rPr>
        <sz val="11"/>
        <rFont val="Arial Narrow"/>
        <family val="2"/>
      </rPr>
      <t>Cubre los perjuicios patrimoniales derivados de la responsabilidad civil extracontractual que le sea imputable al asegurado por daños producidos con los bienes de propiedad de terceros que se encuentren bajo su cuidado, tenencia o control del asegurado o de personas definidas dentro del concepto de asegurado, con ocasión del desarrollo de actividades amparadas por esta póliza</t>
    </r>
    <r>
      <rPr>
        <b/>
        <sz val="11"/>
        <rFont val="Arial Narrow"/>
        <family val="2"/>
      </rPr>
      <t xml:space="preserve">.
</t>
    </r>
    <r>
      <rPr>
        <sz val="11"/>
        <rFont val="Arial Narrow"/>
        <family val="2"/>
      </rPr>
      <t>No se extiende esta cobertura para los daños sufridos por los mencionados bienes, ni al hurto total o parcial de los mismos</t>
    </r>
  </si>
  <si>
    <r>
      <t xml:space="preserve">Contaminación accidental, súbita e imprevista. Sublimite 60% del límite total aseguradopor por evento y por vigencia. </t>
    </r>
    <r>
      <rPr>
        <sz val="11"/>
        <rFont val="Arial Narrow"/>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</si>
  <si>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rPr>
        <b/>
        <sz val="11"/>
        <rFont val="Arial Narrow"/>
        <family val="2"/>
      </rPr>
      <t>Contratistas y subcontratistas independientes incluyendo trabajos de mantenimiento, reparaciones y modificaciones de predios.</t>
    </r>
    <r>
      <rPr>
        <sz val="11"/>
        <rFont val="Arial Narrow"/>
        <family val="2"/>
      </rPr>
      <t xml:space="preserve">  Total 100% Evento / Vigencia </t>
    </r>
  </si>
  <si>
    <r>
      <t>Perjuicios causados por directivos, representantes  y empleados del asegurado, en el desempeño de sus funciones y dentro de las actividades del asegurado, dentro y fuera de Colombia, incluyendo en viajes. E</t>
    </r>
    <r>
      <rPr>
        <sz val="11"/>
        <rFont val="Arial Narrow"/>
        <family val="2"/>
      </rPr>
      <t xml:space="preserve">xcluye: 
- RC Profesional
- Daños causados durante el tiempo libre del funcionario o empleado. 
- Daños causados por la posesion o el uso de cualquier tipo de vehiculo a motor. </t>
    </r>
  </si>
  <si>
    <r>
      <rPr>
        <b/>
        <sz val="11"/>
        <rFont val="Arial Narrow"/>
        <family val="2"/>
      </rPr>
      <t xml:space="preserve">Daños y hurto de vehículos y/o accesorios en predios del asegurado, parqueaderos de su propiedad o sobre los cuales ejerza tenencia o control el asegurado. Sublímite $100.000.000 por evento, y $200.000.000  por vigencia. </t>
    </r>
    <r>
      <rPr>
        <sz val="11"/>
        <rFont val="Arial Narrow"/>
        <family val="2"/>
      </rPr>
      <t xml:space="preserve">
Eventos sociales organizados por el Asegurado, desarrollados dentro y fuera de sus predios. 
- Los perjuicios materiales y/o las lesiones personales o muerte y/o daños de bienes de terceros, ocasionados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</si>
  <si>
    <r>
      <rPr>
        <b/>
        <sz val="11"/>
        <rFont val="Arial Narrow"/>
        <family val="2"/>
      </rPr>
      <t>Exclusión de evento cibernético</t>
    </r>
    <r>
      <rPr>
        <sz val="11"/>
        <rFont val="Arial Narrow"/>
        <family val="2"/>
      </rPr>
      <t xml:space="preserve">
Esta Póliza excluye la pérdida y cualquier tipo de siniestro, daño material o daño personal, costo, gasto o responsabilidad derivada de un Evento Cibernético, y en general no está cubierto cualquier tipo de perjuicio, perdida, y/ o daño que se cause al asegurado, sus dependientes, sus socios, sus accionistas, sus directivos, sus empleados, sus contratistas y subcontratistas, como tampoco los daños que cause el Asegurado, tal como se define a continuación: 
Definiciones:
Para efectos de la presente clausula, Evento Cibernético significa:  
-	Cualquier tratamiento no autorizado de Datos por parte del Asegurado o cualquier persona que tenga cualquier tipo de vínculo, real y/o presunto con éste.
-	Cualquier violación a las leyes o incumplimiento de los reglamentos que tienen que ver con la seguridad o protección de Datos, 
-	Cualquier Falla en la Seguridad de los Sistemas Tecnológicos del Asegurado. 
-	
El término Datos hace referencia a los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Tratamiento:  se refiere a cualquier  operación o conjunto de operaciones sobre  Datos, ya sea o no a través de medios automáticos y/o electrónicos, tales como recolección, registro, organización, estructuración, almacenamiento, adaptación o alteración, retiro, consulta, uso, revelación, circulación, eliminación o destrucción. 
Daño a Datos significa la fuga, manipulación, pérdida, sustracción, destrucción o alteración de Datos. 
Sistemas tecnológicos del Asegurado significa cualquier dispositivo, propio o no, que le permita  al Asegurado prestar los servicios y manejar los Datos  en condiciones de seguridad y calidad.
Falla en la Seguridad de los Sistemas Tecnológicos significa cualquier situación que afecta la protección o el aseguramiento de los datos,  sistemas y aplicaciones, es decir, cualquier situación que afecta  la confidencialidad, integridad y disponibilidad de los Datos que se almacenen, reproduzcan o procesen en los sistemas informáticos.</t>
    </r>
  </si>
  <si>
    <t>Incendio y explosión.</t>
  </si>
  <si>
    <t>Participación del asegurado en ferias y exposiciones nacionales.</t>
  </si>
  <si>
    <t>Posesión, uso y mantenimiento de depósitos, tanques y tuberías o redes.</t>
  </si>
  <si>
    <r>
      <rPr>
        <b/>
        <sz val="11"/>
        <rFont val="Arial Narrow"/>
        <family val="2"/>
      </rPr>
      <t>Responsabilidad civil cruzada</t>
    </r>
    <r>
      <rPr>
        <sz val="11"/>
        <rFont val="Arial Narrow"/>
        <family val="2"/>
      </rPr>
      <t xml:space="preserve">. Queda entendido y convenido que la presente cobertura se extiende a amparar las reclamaciones presentadas entre si por cada uno de los contratistas que desarrollen simultáneamente proyectos relacionados con la misión y objeto de LA EMPRESA DE LICORES DE CUNDINAMARCA, en la misma forma en que se aplicaría si a cada uno de ellos se hubiera expedido una póliza por separado. </t>
    </r>
    <r>
      <rPr>
        <b/>
        <sz val="11"/>
        <rFont val="Arial Narrow"/>
        <family val="2"/>
      </rPr>
      <t>Sublimite 70% del límite total aseguradopor por evento y por vigencia.</t>
    </r>
  </si>
  <si>
    <t xml:space="preserve">Sublímite de Responsabilidad civil cruzada entre Contratistas. Total 70% Evento / Vigencia </t>
  </si>
  <si>
    <t>Errores de puntería, incluye empleados contratados por la entidad y contratistas para labores de vigilancia o personal de seguridad y uso de perros guardianes, en exceso de las pólizas que estos deben tener contratados</t>
  </si>
  <si>
    <r>
      <rPr>
        <b/>
        <sz val="11"/>
        <rFont val="Arial Narrow"/>
        <family val="2"/>
      </rPr>
      <t>Responsabilidad civil patronal en exceso de la seguridad social.</t>
    </r>
    <r>
      <rPr>
        <sz val="11"/>
        <rFont val="Arial Narrow"/>
        <family val="2"/>
      </rPr>
      <t xml:space="preserve"> Sublímite de $ 500.000.000 evento persona y $1.000.000.000  por vigencia. </t>
    </r>
  </si>
  <si>
    <t>Restaurantes y cafeterías, campos deportivos, clubes y casinos.</t>
  </si>
  <si>
    <r>
      <t xml:space="preserve">Uso de ascensores, elevadores, escaleras automáticas, grúas, montacargas y equipos de trabajo y transporte dentro de predios. </t>
    </r>
    <r>
      <rPr>
        <sz val="11"/>
        <rFont val="Arial Narrow"/>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</si>
  <si>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t>Daños morales hasta el 50% del límite asegurado</t>
  </si>
  <si>
    <t>Lucro cesante hasta el 50% del límite asegurado</t>
  </si>
  <si>
    <t>Cláusulas y/o condiciones adicionales</t>
  </si>
  <si>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</si>
  <si>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r>
      <t xml:space="preserve">Actos de autoridad competente. </t>
    </r>
    <r>
      <rPr>
        <sz val="11"/>
        <rFont val="Arial Narrow"/>
        <family val="2"/>
      </rPr>
      <t>La póliza cubre los daños o pérdidas materiales causados a terceros directamente por la acción de la autoridad legalmente constituida, ejercida sobre los intereses de la EMPRESA DE LICORES DE CUNDINAMARCA</t>
    </r>
    <r>
      <rPr>
        <b/>
        <sz val="11"/>
        <rFont val="Arial Narrow"/>
        <family val="2"/>
      </rPr>
      <t>. Excluye tales como confiscación, apropiación, o requisición entre otros</t>
    </r>
  </si>
  <si>
    <r>
      <t>Amparo automático para nuevos predios y/o operaciones, con aviso de 60 días.</t>
    </r>
    <r>
      <rPr>
        <sz val="11"/>
        <rFont val="Arial Narrow"/>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</si>
  <si>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Narrow"/>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</si>
  <si>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</si>
  <si>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</si>
  <si>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de cualquier clase de caución judicial, con sublímite del 3% del límite asegurado.
</t>
    </r>
    <r>
      <rPr>
        <sz val="11"/>
        <rFont val="Arial Narrow"/>
        <family val="2"/>
      </rPr>
      <t>Ampara hasta el límite asegurado los costos en que incurra el asegurado con ocasión de la suscripción de caución judicial en el marco del proceso judicial que el asegurado afronte, a causa de las lesiones y/o muerte a terceros y/o los daños a los bienes de estos, y siempre que los perjuicios derivados de estas lesiones y/o daños sean amparables bajo la cobertura de este seguro. Esta cobertura hace parte de los honorarios de abogados y la aseguradora no está obligada a expedir u otorgar la caución</t>
    </r>
  </si>
  <si>
    <r>
      <t xml:space="preserve">Costos e intereses de mora. </t>
    </r>
    <r>
      <rPr>
        <sz val="1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</si>
  <si>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</si>
  <si>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Gastos médicos, hospitalarios y traslado de victimas. Sublímite hasta el $400.000.000 del límite asegurado  por persona y $1.500.000.000 </t>
    </r>
    <r>
      <rPr>
        <sz val="11"/>
        <rFont val="Arial Narrow"/>
        <family val="2"/>
      </rPr>
      <t>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</si>
  <si>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r>
      <t>Indemnización por clara evidencia de responsabilidad sin que exista previo fallo judicial.</t>
    </r>
    <r>
      <rPr>
        <sz val="11"/>
        <rFont val="Arial Narrow"/>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</si>
  <si>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</si>
  <si>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</si>
  <si>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Narrow"/>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</si>
  <si>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Propietarios, arrendatarios o poseedores. Sublímite hasta el 50% del límite asegurado</t>
    </r>
    <r>
      <rPr>
        <sz val="11"/>
        <rFont val="Arial Narrow"/>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</si>
  <si>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del transporte de mercancías, únicamente si tiene que ver con la actividad del asegurado (incluyendo materiales azarosos y combustibles). </t>
    </r>
    <r>
      <rPr>
        <sz val="11"/>
        <rFont val="Arial Narrow"/>
        <family val="2"/>
      </rPr>
      <t xml:space="preserve">Este amparo se limita a cubrir los daños que se cause a terceros durante el transporte, queda excluido cualquier daño a la mercancía manipulada y/o transportada y al vehículo transportador. sublimite </t>
    </r>
  </si>
  <si>
    <r>
      <t xml:space="preserve">Responsabilidad civil derivada del uso de vehículos propios y no propios. </t>
    </r>
    <r>
      <rPr>
        <sz val="11"/>
        <rFont val="Arial Narrow"/>
        <family val="2"/>
      </rPr>
      <t>En exceso de la cobertura de automóviles, incluidos los vehículos de funcionarios en desarrollo de actividades para LA EMPRESA DE LICORES DE CUNDINAMARCA. Sublímite $1.000.000.000 del límite asegurado por vehículo, $1.700.000.000 del límite asegurado en el agregado anual.</t>
    </r>
  </si>
  <si>
    <r>
      <t>Ampliación del Plazo Revocación de la póliza con aviso anticipado al Asegurado de noventa (90) días.</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</si>
  <si>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Narrow"/>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</si>
  <si>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Selección de profesionales para la defensa: </t>
    </r>
    <r>
      <rPr>
        <sz val="11"/>
        <rFont val="Arial Narrow"/>
        <family val="2"/>
      </rPr>
      <t>Los profesionales encargados de la defensa, corresponderá al LA EMPRESA DE LICORES DE CUNDINAMARCA, o a los funcionarios que ésta designe, quienes para su aprobación presentarán a la Aseguradora la propuesta correspondiente. La Aseguradora podrá previo común acuerdo con el LA EMPRESA DE LICORES DE CUNDINAMARCA, asumir la defensa de cualquier litigio o procedimiento legal a nombre del asegurado, a través de abogados elegidos por éste.</t>
    </r>
  </si>
  <si>
    <r>
      <t xml:space="preserve">Variaciones del riesgo. </t>
    </r>
    <r>
      <rPr>
        <sz val="1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</si>
  <si>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Restablecimiento automático del valor asegurado por pago de siniestro con cobro de prima adicional hasta por (1) una unica vez.
</t>
    </r>
    <r>
      <rPr>
        <sz val="11"/>
        <rFont val="Arial Narrow"/>
        <family val="2"/>
      </rPr>
      <t>En caso de que el asegurado quiera restablecer el valor del seguro al fijado inicialmente, deberá solicitarlo por escrito a la aseguradora, caso en el cual se hará el ajuste respectivo mediante el pago de la prima adicional que corresponde.</t>
    </r>
  </si>
  <si>
    <t>Gastos Adicionales</t>
  </si>
  <si>
    <t>Se amparan los siguientes Gastos en que RAZONABLEMENTE  se incurra, no contenidos en el límite máximo de indemnización pactado y  sin aplicación de deducible:</t>
  </si>
  <si>
    <t xml:space="preserve">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Los límites asegurados para los Gastos adicionales son adicionales al valor asegurado. </t>
  </si>
  <si>
    <r>
      <t xml:space="preserve">Costas legales y honorarios de abogados. </t>
    </r>
    <r>
      <rPr>
        <sz val="11"/>
        <rFont val="Arial Narrow"/>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</si>
  <si>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r>
      <t xml:space="preserve">Gastos para la demostración del siniestro. Sublimite $1.000.000.000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</si>
  <si>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Responsabilidad civil derivada de montajes, construcciones y obras civiles para el mantenimiento o ampliación de predios. </t>
    </r>
    <r>
      <rPr>
        <sz val="11"/>
        <rFont val="Arial Narrow"/>
        <family val="2"/>
      </rPr>
      <t xml:space="preserve">Sublimite de $300.000.000 Evento/Vigencia. </t>
    </r>
  </si>
  <si>
    <r>
      <t xml:space="preserve">Sublímite de Responsabilidad Civil Parqueaderos y predios del asegurado. </t>
    </r>
    <r>
      <rPr>
        <sz val="11"/>
        <rFont val="Arial Narrow"/>
        <family val="2"/>
      </rPr>
      <t xml:space="preserve">incluyendo Daños, Hurto y Hurto Calificado de vehículos y de Accesorios. $1.000.000.000 Evento / Vigencia </t>
    </r>
  </si>
  <si>
    <t>Riesgos excluidos</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</si>
  <si>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</si>
  <si>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DEDUCIBLES</t>
  </si>
  <si>
    <t>SIN DEDUCIBLES</t>
  </si>
  <si>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</si>
  <si>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Gastos preservación de bienes</t>
    </r>
    <r>
      <rPr>
        <sz val="11"/>
        <rFont val="Arial Narrow"/>
        <family val="2"/>
      </rPr>
      <t>.</t>
    </r>
  </si>
  <si>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</si>
  <si>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Gastos de horas extras, trabajo nocturno o en días festivo, flete expreso y flete aéreo
</t>
    </r>
    <r>
      <rPr>
        <sz val="1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</si>
  <si>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Costos en juicios y en honorarios profesionales. </t>
    </r>
    <r>
      <rPr>
        <sz val="11"/>
        <rFont val="Arial Narrow"/>
        <family val="2"/>
      </rPr>
      <t>Sublímite hasta el 15% del valor asegurado máximo $50.000.000 evento / vigencia, los profesionales encargados de la defensa, serán designados por la aseguradora.
Por la presente cláusula y no obstante  lo que se diga en contrario en las condiciones generales de la póliza, la compañía se obliga a indemnizar al asegurado los gastos (que no tengan carácter de permanente), debidamente comprobados en que necesaria y razonablemente  incurra el asegurado y hasta el límite acordado por concepto de costos en juicios y honorarios profesionales.</t>
    </r>
    <r>
      <rPr>
        <b/>
        <sz val="11"/>
        <rFont val="Arial Narrow"/>
        <family val="2"/>
      </rPr>
      <t xml:space="preserve">
</t>
    </r>
  </si>
  <si>
    <r>
      <t>Costos de reconstrucción de libros y registros contables</t>
    </r>
    <r>
      <rPr>
        <sz val="11"/>
        <rFont val="Arial Narrow"/>
        <family val="2"/>
      </rPr>
      <t>.</t>
    </r>
  </si>
  <si>
    <t>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Las condiciones a continuación relacionadas operan con un sublímite combinado de $450.000.000</t>
  </si>
  <si>
    <t>Gastos Adicionales, sublimite unico combinado de $200.000.000=</t>
  </si>
  <si>
    <r>
      <t xml:space="preserve">Protección al 100% de las pérdidas causadas por personal asegurado. </t>
    </r>
    <r>
      <rPr>
        <sz val="11"/>
        <rFont val="Arial Narrow"/>
        <family val="2"/>
      </rPr>
      <t>Queda entendido que en caso de siniestro, la compañía indemnizará la pérdida, sin aplicar ningún tipo de deducible sobre el valor de la misma.</t>
    </r>
  </si>
  <si>
    <r>
      <t xml:space="preserve">Apropiación de bienes por parte de empleados del asegurado, al amparo de situaciones creadas por los siguientes eventos: </t>
    </r>
    <r>
      <rPr>
        <sz val="11"/>
        <rFont val="Arial Narrow"/>
        <family val="2"/>
      </rPr>
      <t>*Incendio, Explosión,  AMIT Y AMCCOPH incluído Terrorismo, Terremoto, temblor y/o erupción volcánica y demás eventos de la naturaleza y Actos de Autoridad.</t>
    </r>
  </si>
  <si>
    <t>Pago de reclamos con base en la determinación de responsabilidad de empleados del asegurado  en la investigación administrativa, sin necesidad del fallo judicial o de responsabilidad fiscal.</t>
  </si>
  <si>
    <r>
      <t xml:space="preserve">Variaciones del riesgo.
</t>
    </r>
    <r>
      <rPr>
        <sz val="11"/>
        <rFont val="Arial Narrow"/>
        <family val="2"/>
      </rPr>
      <t>El oferente debe autorizar a la  EMPRESA DE LICORES DE CUNDINAMARCA para efectuar las modificaciones dentro del riesgo que juzgue  necesarias para el funcionamiento de su actividad o negocio. Cuando tales modificaciones varíen sustancial, objetiva y materialmente los riesgos conocidos y aceptados por el Oferente, la EMPRESA DE LICORES DE CUNDINAMARCA estará obligada a avisar de ellas por escrito a la Aseguradora dentro de los noventa (90) días comunes contados a partir del inicio de estas modificaciones, sí éstos constituyen agravación de los riesgos cubiertos por la póliza.</t>
    </r>
  </si>
  <si>
    <r>
      <t xml:space="preserve">Restablecimiento automático del valor asegurado por pago de siniestro hasta una vez, con cobro de prima adicional a prorrata.
</t>
    </r>
    <r>
      <rPr>
        <sz val="11"/>
        <rFont val="Arial Narrow"/>
        <family val="2"/>
      </rPr>
      <t>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 adicional.</t>
    </r>
    <r>
      <rPr>
        <b/>
        <sz val="11"/>
        <rFont val="Arial Narrow"/>
        <family val="2"/>
      </rPr>
      <t xml:space="preserve">
</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</si>
  <si>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</si>
  <si>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</si>
  <si>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Pago de la indemnización.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Entidad Asegurada, efectuará el pago de la indemnización, hasta el monto de su responsabilidad,  bajo estas condiciones.</t>
    </r>
  </si>
  <si>
    <r>
      <t xml:space="preserve">No aplicación de la cláusula de compensación, para pérdidas hasta la suma de $40.000.000 por evento / vigencia.
</t>
    </r>
    <r>
      <rPr>
        <sz val="11"/>
        <rFont val="Arial Narrow"/>
        <family val="2"/>
      </rPr>
      <t>Por la presente cláusula y no obstante lo que se diga en contrario en las condiciones generales de la póliza, la compañía acepta no dar aplicación a la cláusula de compensación.</t>
    </r>
    <r>
      <rPr>
        <b/>
        <sz val="11"/>
        <rFont val="Arial Narrow"/>
        <family val="2"/>
      </rPr>
      <t xml:space="preserve">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</si>
  <si>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</si>
  <si>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</si>
  <si>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</si>
  <si>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c) Fallas en la seguridad de los Sistemas Tecnológicos del Tomador. Significan “en la seguridad de los Sistemas Tecnológicos” cualquier situación que afecta la protección o aseguramiento de los datos, sistemas y aplicaciones, es decir, cualquier situación que afecta  la confidencialidad, integridad y disponibilidad de los datos que se almacenen, reproduzcan o procesen en los sistemas informáticos. Se entenderá incluida dentro de estas situaciones la paralización de la actividad empresarial que estos fallos provoquen.
d) Infracción de las normas en materia de seguridad y/o protección de datos. 
A título meramente ilustrativo, se entiende que el término “datos” hace referencia a los datos que tienen valor para el  titular de los mismos, es decir, que son esenciales para el negocio;  Incluyen, pero sin limitarse a,  los datos de carácter personal, información técnica, jurídica, comercial, financiera, administrativa, operativa y tecnológica, 
Por “sistemas tecnológicos” de Tomador se entenderá cualquier dispositivo, propio o no, que le permita  al Asegurado prestar los servicios y manejar los Datos  en condiciones de seguridad y calidad</t>
  </si>
  <si>
    <r>
      <rPr>
        <b/>
        <sz val="11"/>
        <rFont val="Arial Narrow"/>
        <family val="2"/>
      </rPr>
      <t>EXCLUSION DE EVENTOS CIBERNÉTICOS</t>
    </r>
    <r>
      <rPr>
        <sz val="11"/>
        <rFont val="Arial Narrow"/>
        <family val="2"/>
      </rPr>
      <t xml:space="preserve">
El presente suplemento forma parte integrante de la póliza de referencia y está sujeto a todas sus condiciones y exclusiones, salvo lo modificado a continuación, de mutuo acuerdo entre las partes, en relación con las Condiciones Particulares de la póliza:
Quedan excluidos de esta póliza todo tipo de pérdidas, honorarios, costas, gastos o resarcimientos que se deriven de un evento cibernético. 
A los efectos de este suplemento, se entiende por evento cibernético:
a)	La fuga, destrucción o alteración de datos y/o cualquier tratamiento negligente o no autorizado de datos por parte del asegurado o de sus subcontratistas o de un encargado del Tratamiento. 
Para efectos de esta cláusula “Tratamiento” se refiere a cualquier operación o conjunto de operaciones sobre  datos, ya sea o no a través de medios automáticos, tales como recolección, registro, organización, estructuración, almacenamiento, adaptación o alteración, retiro, consulta, uso, revelación, circulación, eliminación o destrucción. 
b)	El acceso o uso no autorizados a datos de carácter personal mientras permanezcan bajo el control o custodia del asegurado, o de sus subcontratistas o de un encargado del tratamiento. Se exceptúan los datos que sean o se hayan convertido de  acceso general al público, salvo si el tratamiento de dichos datos  permiten la identificación de la persona</t>
    </r>
  </si>
  <si>
    <r>
      <rPr>
        <b/>
        <sz val="11"/>
        <rFont val="Arial Narrow"/>
        <family val="2"/>
      </rPr>
      <t>Exclusión de enfermedad transmisible</t>
    </r>
    <r>
      <rPr>
        <sz val="11"/>
        <rFont val="Arial Narrow"/>
        <family val="2"/>
      </rPr>
      <t xml:space="preserve"> debido a cualquier virus o agente biológico: esta póliza no otorga cobertura a lesiones corporales o daños materiales provenientes de enfermedad transmisible, virus o agente biológico</t>
    </r>
  </si>
  <si>
    <r>
      <t xml:space="preserve">Errores, omisiones e inexactitudes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</si>
  <si>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Determinación de la pérdida indemnizable.
</t>
    </r>
    <r>
      <rPr>
        <sz val="1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</si>
  <si>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Designación de bienes.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</si>
  <si>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</si>
  <si>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Denominación en libros, registros y/o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</si>
  <si>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t>Continuidad de amparo y/o extensión de cobertura, hasta 30 días después de desvinculado el funcionario.</t>
  </si>
  <si>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</si>
  <si>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</si>
  <si>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Bienes de terceros bajo cuidado, tenencia, control y custodia. (Declarados o no).
</t>
    </r>
    <r>
      <rPr>
        <sz val="11"/>
        <rFont val="Arial Narrow"/>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Arial Narrow"/>
        <family val="2"/>
      </rPr>
      <t>Sublimite $50.000.000</t>
    </r>
  </si>
  <si>
    <r>
      <t>Anticipo de indemnización del 50%.</t>
    </r>
    <r>
      <rPr>
        <sz val="11"/>
        <rFont val="Arial Narrow"/>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</si>
  <si>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Ampliación del plazo para aviso de siniestro.
</t>
    </r>
    <r>
      <rPr>
        <sz val="11"/>
        <rFont val="Arial Narrow"/>
        <family val="2"/>
      </rPr>
      <t>El oferente acepta la ampliación del plazo para aviso de la ocurrencia del siniestro por parte del asegurado hasta 60 días siguientes a la fecha en que lo haya conocido o debido conocer.</t>
    </r>
  </si>
  <si>
    <r>
      <t xml:space="preserve">Ampliación de la definición de empleado y/o trabajador. 
</t>
    </r>
    <r>
      <rPr>
        <sz val="11"/>
        <rFont val="Arial Narrow"/>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EMPRESA DE LICORES DE CUNDINAMARCA.</t>
    </r>
  </si>
  <si>
    <r>
      <t xml:space="preserve">Amparo automático de nuevos cargos y nuevos empleados, hasta $100.000.000 y aviso de 60 dias.
</t>
    </r>
    <r>
      <rPr>
        <sz val="11"/>
        <rFont val="Arial Narrow"/>
        <family val="2"/>
      </rPr>
      <t>Mediante esta cláusula el amparo que otorga la póliza debe extenderse a cubrir automáticamente todo nuevo empleado y/o cargo creado por el LA EMPRESA DE LICORES DE CUNDINAMARCA.</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</si>
  <si>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OBLIGATORIASfrente a la propuesta, los textos de los ejemplares de las pólizas, certificados, anexos o cualquier otro documento; prevalecerá la información y condiciones enunciadas en las CONDICIONES BASICAS TÉCNICAS OBLIGATORIAS establecidas.</t>
    </r>
  </si>
  <si>
    <t>CLAUSULAS Y/O CONDICIONES ADICIONALES</t>
  </si>
  <si>
    <t xml:space="preserve">Juicios con Responsabilidad Fiscal </t>
  </si>
  <si>
    <r>
      <t>Pérdidas causadas por empleados ocasionales, temporales, transitorios y de firmas especilizadas.</t>
    </r>
    <r>
      <rPr>
        <sz val="11"/>
        <rFont val="Arial Narrow"/>
        <family val="2"/>
      </rPr>
      <t xml:space="preserve"> La cobertura de la póliza se extiende a amparar las firmas de empleo especializadas o de empresas temporales, ocasionales, transitorias y de firmas especializadas y/o cooperativas y/o recooperativas. </t>
    </r>
    <r>
      <rPr>
        <b/>
        <sz val="11"/>
        <rFont val="Arial Narrow"/>
        <family val="2"/>
      </rPr>
      <t>Sublímite 50% del límite asegurado</t>
    </r>
  </si>
  <si>
    <r>
      <t xml:space="preserve">Pérdidas causadas por empleados o servidores no identificados. Sublímite 50% del límite asegurado
</t>
    </r>
    <r>
      <rPr>
        <sz val="11"/>
        <rFont val="Arial Narrow"/>
        <family val="2"/>
      </rPr>
      <t>El proponente debe contemplar para este seguro, que en caso de ocurrencia de cualquier pérdida, en la que  LA EMPRESA DE LICORES DE CUNDINAMARCA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empresa, a cualquier titulo (autor intelectual, material o cómplice). Queda entendido que la responsabilidad de la compañía, respecto de tales pérdidas, no excederá en ningún caso del monto asegurado estipulado en la póliza.</t>
    </r>
  </si>
  <si>
    <t>Gastos de Rendición de cuentas</t>
  </si>
  <si>
    <t>Gastos de Reconstrucción de cuentas</t>
  </si>
  <si>
    <r>
      <t xml:space="preserve">Protección de depósitos bancarios. 50%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</si>
  <si>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t xml:space="preserve">Alcances fiscales
</t>
    </r>
    <r>
      <rPr>
        <sz val="11"/>
        <rFont val="Arial Narrow"/>
        <family val="2"/>
      </rPr>
      <t xml:space="preserve">
</t>
    </r>
  </si>
  <si>
    <t>Delitos contra la administración pública</t>
  </si>
  <si>
    <t>Delitos contra el patrimonio económico</t>
  </si>
  <si>
    <t>Coberturas</t>
  </si>
  <si>
    <t xml:space="preserve">Limite Asegurado </t>
  </si>
  <si>
    <t>Cargos Amparados: 218 cargos</t>
  </si>
  <si>
    <t xml:space="preserve">Número y clasificación de empleados </t>
  </si>
  <si>
    <t>Tomador, Asegurado, Beneficiario</t>
  </si>
  <si>
    <t>Colombiana.</t>
  </si>
  <si>
    <t>Límite territorial</t>
  </si>
  <si>
    <t>Se cubrirán los reclamos ocurridos durante la vigencia de la póliza.</t>
  </si>
  <si>
    <t>Modalidad de cobertura</t>
  </si>
  <si>
    <t xml:space="preserve">Amparar los riesgos que impliquen menoscabo de los fondos o bienes de LA EMPRESA DE LICORES DE CUNDINAMARCA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</si>
  <si>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Objeto del seguro</t>
  </si>
  <si>
    <t>EMPRESA DE LICORES DE CUNDINAMARCA
SEGURO DE MANEJO GLOBAL ENTIDADES ESTATALES</t>
  </si>
  <si>
    <t>TOYOTA PRADO [LC 150] TX [FL] TP 3000CC 5P TD</t>
  </si>
  <si>
    <t>ODR759</t>
  </si>
  <si>
    <t>TOYOTA HILUX [8] 2.4L MT 2400CC TD 4X4</t>
  </si>
  <si>
    <t>ODR757</t>
  </si>
  <si>
    <t>NP 300 FRONTIER 2.5L MT 2500CC 4X4 T</t>
  </si>
  <si>
    <t>OHK961</t>
  </si>
  <si>
    <t>LISTADO VEHICULOS</t>
  </si>
  <si>
    <t xml:space="preserve"> SIN DEDUCIBLES</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</si>
  <si>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</si>
  <si>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Restablecimiento automático del valor asegurado por pago de siniestro para responabilidad civil extracontractual.       </t>
    </r>
    <r>
      <rPr>
        <sz val="11"/>
        <rFont val="Arial Narrow"/>
        <family val="2"/>
      </rPr>
      <t>Bajo esta cláusula, el Asegurador debe contemplar que no obstante que la suma asegurada se reduce desde el momento del siniestro en el importe de la indemnización pagada por la compañía, la misma se entenderá restablecida, desde el momento en que la Aseguradora efectúe el pago de la indemnización, en el importe correspondiente. Dicho restablecimiento serán con cobro adicional de prima.</t>
    </r>
  </si>
  <si>
    <r>
      <t xml:space="preserve">No restricción de amparo o aplicación de garantías, por tipo, modelo, clase, uso o antigüedad de los vehículos
</t>
    </r>
    <r>
      <rPr>
        <sz val="11"/>
        <rFont val="Arial Narrow"/>
        <family val="2"/>
      </rPr>
      <t>Los oferentes deben declarar que no realizaran restricción de cobertura para los vehículos nuevos o usados, de acuerdo a su tipo, modelo, clase o antigüedad de cada uno de ellos; ni establecerán garantías o exigencias para otorgar el amparo. Por el contrario la compañía otorgará amparo para cualquier tipo y/o clase de vehículo que reciba el asegurado a cualquier titulo</t>
    </r>
    <r>
      <rPr>
        <b/>
        <sz val="11"/>
        <rFont val="Arial Narrow"/>
        <family val="2"/>
      </rPr>
      <t xml:space="preserve">. </t>
    </r>
  </si>
  <si>
    <t xml:space="preserve">Gastos de traspaso por pérdida total de vehículos. Hasta $2.000.000= por vehículo como anticipo de la indemnización. </t>
  </si>
  <si>
    <t xml:space="preserve">Gastos de traspaso por pérdida total de vehículos. Hasta $2.000.000=  por vehículo como anticipo de la indemnización. </t>
  </si>
  <si>
    <t xml:space="preserve">Cobertura de Culpa Grave en caso de Responsabilidad. </t>
  </si>
  <si>
    <t>Descuento por inactividad mayor a 120 días continuos del 30%.</t>
  </si>
  <si>
    <t xml:space="preserve">Accidentes personales para el conductor mínimo $50.000.000. </t>
  </si>
  <si>
    <t>Sustitución provisional de vehículos de similares características en caso de pérdida total. Hasta 7 dias calendario, no vehiculos blindados. Solo aplica a vehiculos livianos.</t>
  </si>
  <si>
    <t>Limite adicional para la cobertura de reemplazo para proveer vehículo sustituto en los casos de siniestros por pérdida total o parcial por daños, Hasta por 7 dias calendarios. Aplica solo a vehículos livianos y  no vehiculos blindados.</t>
  </si>
  <si>
    <t>Hurto de elementos dejados en los vehículos asegurados. Hasta $20.000.000</t>
  </si>
  <si>
    <t xml:space="preserve">Clausula de exclusión y limitación por sanciones </t>
  </si>
  <si>
    <t>Revocación por parte del asegurado sin penalización</t>
  </si>
  <si>
    <r>
      <t xml:space="preserve">Revocación de la póliza, con término de noventa (90) días. </t>
    </r>
    <r>
      <rPr>
        <sz val="11"/>
        <rFont val="Arial Narrow"/>
        <family val="2"/>
      </rPr>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 haber sido recibidas por el asegurado por correo certificado. El asegurado podrá revocar la póliza en cualquier momento, según lo previsto en el Código de Comercio.</t>
    </r>
  </si>
  <si>
    <r>
      <t xml:space="preserve">Primera opción de compra del vehículo recuperado  </t>
    </r>
    <r>
      <rPr>
        <sz val="11"/>
        <rFont val="Arial Narrow"/>
        <family val="2"/>
      </rPr>
      <t>El oferente se obliga a comunicar por escrito al asegurado en toda oportunidad a que haya lugar a la aplicación de esta cláusula, concediéndole a éste un plazo de (30)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</si>
  <si>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</si>
  <si>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Pago de la indemnización directamente a contratistas y proveedores. 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EMPRESA DE LICORES DE CUNDINAMARCA efectuará el pago de la indemnización, hasta por el limite de su responsabilidad, bajo estas condiciones.</t>
  </si>
  <si>
    <t>Opción de restitución o reparación del bien o indemnización en dinero a conveniencia de LA EMPRESA DE LICORES DE CUNDINAMARCA</t>
  </si>
  <si>
    <r>
      <t xml:space="preserve">No subrogación </t>
    </r>
    <r>
      <rPr>
        <sz val="1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</si>
  <si>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inspección de vehículos nuevos ni de vehículos actualmente asegurados</t>
  </si>
  <si>
    <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r>
      <rPr>
        <b/>
        <sz val="11"/>
        <rFont val="Arial Narrow"/>
        <family val="2"/>
      </rPr>
      <t xml:space="preserve">
</t>
    </r>
  </si>
  <si>
    <r>
      <t xml:space="preserve">Modificación de condiciones. </t>
    </r>
    <r>
      <rPr>
        <sz val="11"/>
        <rFont val="Arial Narrow"/>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</si>
  <si>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</si>
  <si>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Marcación gratuita</t>
  </si>
  <si>
    <t>Los vehículos quedan asegurados con todos sus elementos y accesorios aunque no se hayan detallado expresamente</t>
  </si>
  <si>
    <r>
      <t xml:space="preserve">Inexistencia de partes en el mercado, de la siguiente manera: </t>
    </r>
    <r>
      <rPr>
        <sz val="11"/>
        <rFont val="Arial Narrow"/>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De ser  muy compleja su consecución de común acuerdo con el asegurado se  pagará el valor de las mismas según el último precio de lista, o a falta de ésta, del almacén que más recientemente los hubiese tenido.</t>
    </r>
  </si>
  <si>
    <t>Extensión de Responsabilidad Civil cuando el vehiculo no este siendo conducido</t>
  </si>
  <si>
    <t>Extensión de Responsabilidad Civil Cuando el vehiculo haya sido hurtado, siempre y cuando haya sido declarada por un Juez de la Republica.</t>
  </si>
  <si>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</si>
  <si>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Errores involuntarios en las características de los vehículos asegurados </t>
    </r>
    <r>
      <rPr>
        <sz val="11"/>
        <rFont val="Arial Narrow"/>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</si>
  <si>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Determinación del costo del seguro con tasa única, aplicable también a las nuevas inclusiones</t>
  </si>
  <si>
    <r>
      <t xml:space="preserve">Designación de bienes. </t>
    </r>
    <r>
      <rPr>
        <sz val="11"/>
        <rFont val="Arial Narrow"/>
        <family val="2"/>
      </rPr>
      <t>La compañía debe aceptar el título, nombre, denominación o nomenclatura con que el asegurado identifica o describe los bienes asegurados en sus registros o libros de comercio o contabilidad.</t>
    </r>
  </si>
  <si>
    <r>
      <t xml:space="preserve">Designación de Ajustadores. </t>
    </r>
    <r>
      <rPr>
        <sz val="11"/>
        <rFont val="Arial Narrow"/>
        <family val="2"/>
      </rPr>
      <t>El Oferente debe contemplar en la propuesta, que la designación de los ajustadores se realizará de común acuerdo entre la aseguradora y el asegurado.</t>
    </r>
  </si>
  <si>
    <r>
      <t xml:space="preserve">Derechos sobre salvamento. </t>
    </r>
    <r>
      <rPr>
        <sz val="1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</si>
  <si>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t>
  </si>
  <si>
    <r>
      <t xml:space="preserve">Conocimiento del riesgo. </t>
    </r>
    <r>
      <rPr>
        <sz val="11"/>
        <rFont val="Arial Narrow"/>
        <family val="2"/>
      </rPr>
      <t xml:space="preserve">Mediante la presente cláusula, los oferentes aceptan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</si>
  <si>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t xml:space="preserve">Cobertura para vehículos blindados. Sublimite $50.000.000 </t>
  </si>
  <si>
    <r>
      <t xml:space="preserve">Avisos y letreros
</t>
    </r>
    <r>
      <rPr>
        <sz val="11"/>
        <rFont val="Arial Narrow"/>
        <family val="2"/>
      </rPr>
      <t>En virtud del presente anexo y con sujeción a las condiciones generales de la póliza, la aseguradora indemnizará al asegurado las sumas que debieren pagar en razón de la reparación cambio o instalación de avisos, letreros y vallas que hayan sido instalados en los vehículos. Lo anterior, acorde con las tarifas del proveedor designado por la aseguradora.</t>
    </r>
    <r>
      <rPr>
        <b/>
        <sz val="11"/>
        <rFont val="Arial Narrow"/>
        <family val="2"/>
      </rPr>
      <t xml:space="preserve">
</t>
    </r>
  </si>
  <si>
    <t xml:space="preserve">Avances de pagos sobre siniestros 50%, una vez demostrada la ocurrencia y mientras se demuestra la cuantía </t>
  </si>
  <si>
    <t>Autorización de reparaciones en caso de siniestro en concesionarios especializados y autorizados según la marca del vehículo afectado incluyendo las autorizaciones en talleres con los cuales la entidad tenga contratos de mantenimientos de vehículos y pertenezca a la red de talleres de la compañía.</t>
  </si>
  <si>
    <t>Autorización de reparaciones del vehículo dentro de los dos (2) días siguientes a la fecha de presentada la reclamación y formalizada la reclamación.</t>
  </si>
  <si>
    <t>Ampliación del radio de operaciones para el amparo en los países del Pacto Andino, CAS y Venezuela, previo aviso a la Compañía.</t>
  </si>
  <si>
    <t xml:space="preserve">Ampliación aviso de siniestro, con termino de sesenta (60) días </t>
  </si>
  <si>
    <r>
      <t xml:space="preserve">Amparo automático de vehículos omitidos en la relación inicial, con término de noventa (90) días. </t>
    </r>
    <r>
      <rPr>
        <sz val="11"/>
        <rFont val="Arial Narrow"/>
        <family val="2"/>
      </rPr>
      <t>Se otorga un plazo de 90 días a partir de la fecha de inicio de vigencia para notificar los vehículos que por omisión no se encuentren en la relación de la licitación, con cobro de prima adicional.</t>
    </r>
  </si>
  <si>
    <r>
      <t xml:space="preserve">Amparo automático de nuevos vehículos o usados Limite de $300.000.000 y término de ciento veinte  (120) días para aviso. </t>
    </r>
    <r>
      <rPr>
        <sz val="11"/>
        <rFont val="Arial Narrow"/>
        <family val="2"/>
      </rPr>
      <t>El Oferente debe señalar expresamente, que los vehículos automotores adquiridos o recibidos por LA EMPRESA DE LICORES DE CUNDINAMARCA  (excepto vehículos pesados), quedan automáticamente amparados bajo la presente póliza, siempre y cuando se notifique a la compañía dentro de los cento viente (120)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EMPRESA DE LICORES DE CUNDINAMARCA.
En los sitios donde no haya oficina de la aseguradora, la compañía deberá desplazar al funcionario o inspector que lleve a cabo la respectiva inspección y verificación de datos del automotor</t>
    </r>
  </si>
  <si>
    <r>
      <t xml:space="preserve">Amparo automático de equipos y accesorios hasta por 10% del Valor Asegurado del Vehículo con reporte de 90 días.
</t>
    </r>
    <r>
      <rPr>
        <sz val="11"/>
        <rFont val="Arial Narrow"/>
        <family val="2"/>
      </rPr>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LA EMPRESA DE LICORES DE CUNDINAMARCA  se obliga a dar aviso a la compañía de su instalación y/o adquisición, dentro del término de noventa (90) días calendarios, contados a partir de la fecha de la misma.  Para los casos en que se requiera inspección posterior, ésta será llevada a cabo por la compañía en el sitio, fecha y hora en que indique LA EMPRESA DE LICORES DE CUNDINAMARCA.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</si>
  <si>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1"/>
        <rFont val="Arial Narrow"/>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</si>
  <si>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</si>
  <si>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 xml:space="preserve">Muerte o Lesiones a dos o más Personas    </t>
  </si>
  <si>
    <t xml:space="preserve">Muerte o Lesiones a una persona        </t>
  </si>
  <si>
    <t>Daños a Bienes de Terceros</t>
  </si>
  <si>
    <t xml:space="preserve">Límites de Responsabilidad Civil Extracontractual: </t>
  </si>
  <si>
    <r>
      <t xml:space="preserve">12. Asistencia Jurídica en proceso penal, civil, administrativo y </t>
    </r>
    <r>
      <rPr>
        <b/>
        <u/>
        <sz val="11"/>
        <rFont val="Arial Narrow"/>
        <family val="2"/>
      </rPr>
      <t>contensioso administrativo</t>
    </r>
  </si>
  <si>
    <t xml:space="preserve">11. Gastos de transporte por pérdidas totales, por 60 días con un límite diario de $30.000 (automóviles y camionetas). </t>
  </si>
  <si>
    <t>10. Gastos de grúa, transporte y protección al vehículo (automóviles y camionetas), excluye motocicletas y vehículos pesados</t>
  </si>
  <si>
    <t>9.  Amparo patrimonial</t>
  </si>
  <si>
    <t>8.  Modalidad de Aseguramiento 100%, del valor comercial según guía de valores de Fasecolda, sin aplicación de deducible.</t>
  </si>
  <si>
    <t>7.  Asistencia en Viajes 24 horas incluyendo perímetro urbano (automóviles y camionetas)</t>
  </si>
  <si>
    <t>6. Huelga, Motín, Asonada, Conmoción Civil o Popular, explosión, terrorismo (Amit), movimientos subversivos o, en general, conmociones populares de cualquier clase.</t>
  </si>
  <si>
    <t>5.  Terremoto, Temblor y/o Erupción Volcánica y/o eventos de la naturaleza</t>
  </si>
  <si>
    <t xml:space="preserve">4.  Pérdida parcial o Total por Hurto o Hurto Calificado </t>
  </si>
  <si>
    <t>3.  Pérdida Parcial por Daños</t>
  </si>
  <si>
    <t xml:space="preserve">2.  Pérdida Total por Daños </t>
  </si>
  <si>
    <r>
      <t xml:space="preserve">1.  Responsabilidad Civil Extracontractual </t>
    </r>
    <r>
      <rPr>
        <b/>
        <u/>
        <sz val="11"/>
        <rFont val="Arial Narrow"/>
        <family val="2"/>
      </rPr>
      <t>incluyendo lucro cesante y daño moral.</t>
    </r>
  </si>
  <si>
    <t>El valor asegurado para el inicio de la póliza, será el suministrado por la EMPRESA DE LICORES DE CUNDINAMARCA, Para efectos de la indemnización de pérdidas total se tendrá en cuenta el valor indicado en la guía de valores de Fasecolda para el momento del siniestro, más el valor de los accesorios, más el valor del blindaje en caso de poseerlo. Nota: En caso de presentarse diferencias entre el valor reportado al inicio de la vigencia y la guía e valores de Fasecolda, la diferencia de prima págada, se sumará al cálculo de la liquidación del reclamo para pérdidas totales por daños y/o por hurto.</t>
  </si>
  <si>
    <t>Valor asegurado de los vehículos:</t>
  </si>
  <si>
    <r>
      <t xml:space="preserve">Todo el parque automotor, de servicio oficial, particular y público, según </t>
    </r>
    <r>
      <rPr>
        <b/>
        <sz val="11"/>
        <rFont val="Arial Narrow"/>
        <family val="2"/>
      </rPr>
      <t xml:space="preserve">ANEXO No 3 - RELACION VALORES A ASEGURAR - hoja RELACION AUTOS </t>
    </r>
    <r>
      <rPr>
        <sz val="11"/>
        <rFont val="Arial Narrow"/>
        <family val="2"/>
      </rPr>
      <t>y el valor asegurado indicado en el mismo.  Incluyendo accesorios y equipos especiales de los vehículos.</t>
    </r>
  </si>
  <si>
    <t>Vehículos y Valores Asegurados:</t>
  </si>
  <si>
    <t>EMPRESA DE LICORES DE CUNDINAMARCA y/o como sus derechos e intereses aparezcan.</t>
  </si>
  <si>
    <t>Tomador, Asegurado y Beneficiario</t>
  </si>
  <si>
    <t>Amparar los daños y/o pérdidas que sufran los vehículos de propiedad  o por los que sea legalmente responsable la EMPRESA DE LICORES DE CUNDINAMARCA,  así como los daños a bienes y/o lesiones y/o muerte de terceros.</t>
  </si>
  <si>
    <t>EMPRESA DE LICORES DE CUNDINAMARCA
SEGURO DE AUTOMÓVILES</t>
  </si>
  <si>
    <t>No aplica deducible</t>
  </si>
  <si>
    <t>Deducible</t>
  </si>
  <si>
    <t>3.1. la sustancia o agente incluye, pero no se limita a, un virus, bacteria, parásito u otro organismo o cualquier variación del mismo, ya sea que se considere vivo o no, y
3.2. el método de transmisión, ya sea directo o indirecto, incluye, pero no se limita a, transmisión aérea, transmisión de/por fluidos corporales, transmisión desde o hacia cualquier superficie u objeto, sólido, líquido o gas o entre organismos, y
3.3. la enfermedad, sustancia o agente puede causar o amenazar con causar daños, deterioro, pérdida de valor, afectación en la expectativa de comercialización o pérdida de uso, en/de cualquier bien u objeto aquí asegurados.
4. Esta exclusión aplica a todas las coberturas de esta póliza y a cualquier cobertura adicional.
Todos los demás términos, condiciones y exclusiones de la póliza siguen siendo los mismos.
LMA5393
25 marzo 2020</t>
  </si>
  <si>
    <r>
      <t xml:space="preserve">EXCLUSIÓN DE ENFERMEDADES TRANSMISIBLES O CONTAGIOSAS
</t>
    </r>
    <r>
      <rPr>
        <sz val="12"/>
        <rFont val="Arial Narrow"/>
        <family val="2"/>
      </rPr>
      <t>1. Sin perjuicio de cualquier otra disposición en contrario descrita en esta póliza, no se asegura ninguna pérdida, daño, reclamo, costo, gasto u otra suma causado directa o indirectamente por, atribuible a, derivado de, que surja de o relacionado con una Enfermedad Transmisible o Contagiosa y/o el miedo o la amenaza (ya sea real o percibida) de una Enfermedad Transmisible o Contagiosa y/o cualquier acción/decisión que se tome para prevenir, reducir, controlar o mitigar el brote, la propagación o los efectos de la Enfermedad Transmisible o Contagiosa o la amenaza.
2. Para los propósitos de este anexo, pérdida, daño, reclamo, costo, gasto u otra suma, incluye, pero no se limita a, cualquier costo de limpieza y/o desinfección de cualquier bien u objeto aquí asegurado que se vea contaminado o posiblemente contaminado por dicha Enfermedad Transmisible o Contagiosa.
3. A la luz de la presente exclusión, una Enfermedad Transmisible o Contagiosa significa cualquier enfermedad que pueda transmitirse por medio de cualquier sustancia o agente desde cualquier organismo a otro organismo donde:</t>
    </r>
  </si>
  <si>
    <t xml:space="preserve">Clausula de Exclusión y Limitación por Sancion </t>
  </si>
  <si>
    <r>
      <t xml:space="preserve">Gastos de auditores, revisores y contadores. 
</t>
    </r>
    <r>
      <rPr>
        <sz val="12"/>
        <rFont val="Arial Narrow"/>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</si>
  <si>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r>
      <t xml:space="preserve">Gastos para la demostración del siniestro. 
</t>
    </r>
    <r>
      <rPr>
        <sz val="12"/>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</si>
  <si>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la preservación de bienes o reparaciones transitorias
</t>
    </r>
    <r>
      <rPr>
        <sz val="12"/>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</si>
  <si>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extinción del siniestro. 
</t>
    </r>
    <r>
      <rPr>
        <sz val="12"/>
        <rFont val="Arial Narrow"/>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</si>
  <si>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t>
  </si>
  <si>
    <t>Gastos adicionales.</t>
  </si>
  <si>
    <t>No exigibilidad ni aplicación de garantías para ninguna movilización</t>
  </si>
  <si>
    <r>
      <t xml:space="preserve">No subrogación  
</t>
    </r>
    <r>
      <rPr>
        <sz val="12"/>
        <rFont val="Arial Narrow"/>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</si>
  <si>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Limitación de la reticencia
</t>
    </r>
    <r>
      <rPr>
        <sz val="12"/>
        <rFont val="Arial Narrow"/>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</si>
  <si>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Limitación de la agravación del riesgo
</t>
    </r>
    <r>
      <rPr>
        <sz val="12"/>
        <rFont val="Arial Narrow"/>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</si>
  <si>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Evento de Guerra, Rebelión y Sedición
</t>
    </r>
    <r>
      <rPr>
        <sz val="12"/>
        <rFont val="Arial Narrow"/>
        <family val="2"/>
      </rPr>
      <t>No obstante lo establecido en las condiciones generales de la póliza, se deja constancia que los hechos cometidos por movimientos subversivos o terroristas, serán considerados dentro de la cobertura de Huelgas</t>
    </r>
  </si>
  <si>
    <r>
      <t xml:space="preserve">Gastos adicionales $30.000.000 por evento y por vigencia
</t>
    </r>
    <r>
      <rPr>
        <sz val="12"/>
        <rFont val="Arial Narrow"/>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</si>
  <si>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Determinación de la pérdida indemnizable.
</t>
    </r>
    <r>
      <rPr>
        <sz val="12"/>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</si>
  <si>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</si>
  <si>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</si>
  <si>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mercancías en vehículos de terceros no afiliados a empresas transportadoras, incluyendo el transporte en cabotaje.</t>
  </si>
  <si>
    <t>Transporte de bienes de naturaleza explosiva, inflamable o azaroza en general.</t>
  </si>
  <si>
    <t>Transporte de mercancías en vehículos de funcionarios de la Entidad. Límite máximo por despacho de $5.000.000</t>
  </si>
  <si>
    <t xml:space="preserve">Transporte de Maquinaria o Mercancía usada, sin excluir avería particular y saqueo. </t>
  </si>
  <si>
    <r>
      <t xml:space="preserve">Errores, omisiones e inexactitudes no intencionales. </t>
    </r>
    <r>
      <rPr>
        <sz val="12"/>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</si>
  <si>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Supervisión en casos de reparaciones
</t>
    </r>
    <r>
      <rPr>
        <sz val="12"/>
        <rFont val="Arial Narrow"/>
        <family val="2"/>
      </rPr>
      <t>En los casos en que se acuerde que el asegurador asuma directamente reparaciones a las mercancías siniestradas, el asegurado podrá ejercer supervisión técnica de los trabajos de reparación.</t>
    </r>
  </si>
  <si>
    <r>
      <t xml:space="preserve">Resolución de conflictos o controversias. </t>
    </r>
    <r>
      <rPr>
        <sz val="12"/>
        <rFont val="Arial Narrow"/>
        <family val="2"/>
      </rPr>
      <t>Los conflictos que surjan durante la ejecución del objeto contractual, se solucionarán preferiblemente mediante los mecanismos de arreglo directo, amigable composición, transacción y conciliación, como lo establece el artículo 68 de la ley 80 de 1993.</t>
    </r>
  </si>
  <si>
    <r>
      <t xml:space="preserve">Revocación por parte del asegurado sin penalización (Liquidación a corto plazo)
</t>
    </r>
    <r>
      <rPr>
        <sz val="12"/>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</si>
  <si>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del Asegurado para la compra del salvamento. 
</t>
    </r>
    <r>
      <rPr>
        <sz val="12"/>
        <rFont val="Arial Narrow"/>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</si>
  <si>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t xml:space="preserve">Permanencia automática en lugares inciales, intermedios y finales: 120 días </t>
  </si>
  <si>
    <r>
      <t xml:space="preserve">Pago de la indemnización. 
</t>
    </r>
    <r>
      <rPr>
        <sz val="12"/>
        <rFont val="Arial Narrow"/>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2"/>
        <rFont val="Arial Narrow"/>
        <family val="2"/>
      </rPr>
      <t>la Entidad</t>
    </r>
    <r>
      <rPr>
        <sz val="12"/>
        <rFont val="Arial Narrow"/>
        <family val="2"/>
      </rPr>
      <t xml:space="preserve"> decida reemplazarlos, y la compañía a petición escrita de la Entidad Asegurada, efectuará el pago de la indemnización, hasta el monto de su responsabilidad,  bajo estas condiciones.</t>
    </r>
  </si>
  <si>
    <r>
      <t xml:space="preserve">Opción de Amparos.                                                                                                                                                                
</t>
    </r>
    <r>
      <rPr>
        <sz val="12"/>
        <rFont val="Arial Narrow"/>
        <family val="2"/>
      </rPr>
      <t>El Asegurado queda en libertad de contratar amparos diferentes a los pactados, siempre y cuando, el aviso correspondiente sea dado a la Aseguradora antes de que se inicie el respectivo despacho.</t>
    </r>
  </si>
  <si>
    <t>No restricciòn de medios de transporte</t>
  </si>
  <si>
    <r>
      <t xml:space="preserve">No concurrencia de deducibles
</t>
    </r>
    <r>
      <rPr>
        <sz val="12"/>
        <rFont val="Arial Narrow"/>
        <family val="2"/>
      </rPr>
      <t>Queda entendido, convenido y aceptado que en el evento de que un bien a consecuencia de un siniestro, se vea afectado por diferentes amparos de la póliza, únicamente se deducirá de la indemnización el deducible menor.</t>
    </r>
  </si>
  <si>
    <r>
      <t xml:space="preserve">Movilizaciones en trayectos múltiples.
</t>
    </r>
    <r>
      <rPr>
        <sz val="12"/>
        <rFont val="Arial Narrow"/>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</si>
  <si>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Modificaciones a favor del asegurado. 
</t>
    </r>
    <r>
      <rPr>
        <sz val="12"/>
        <rFont val="Arial Narrow"/>
        <family val="2"/>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r>
  </si>
  <si>
    <t>Mercancìas a granel</t>
  </si>
  <si>
    <r>
      <t xml:space="preserve">Límite máximo de responsabilidad por despacho
</t>
    </r>
    <r>
      <rPr>
        <sz val="12"/>
        <rFont val="Arial Narrow"/>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</si>
  <si>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Desviaciones y descargue forzoso
</t>
    </r>
    <r>
      <rPr>
        <sz val="12"/>
        <rFont val="Arial Narrow"/>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</si>
  <si>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Designación de bienes asegurados: </t>
    </r>
    <r>
      <rPr>
        <sz val="12"/>
        <rFont val="Arial Narrow"/>
        <family val="2"/>
      </rPr>
      <t>La compañía acepta el título, nombre, denominación o nomenclatura con que el asegurado identifica o describe los bienes asegurados en sus registros o libros de comercio o contabilidad.</t>
    </r>
  </si>
  <si>
    <r>
      <t xml:space="preserve">Designación de ajustadores.
</t>
    </r>
    <r>
      <rPr>
        <sz val="12"/>
        <rFont val="Arial Narrow"/>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</si>
  <si>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Derecho del Asegurado sobre el Salvamento 
</t>
    </r>
    <r>
      <rPr>
        <sz val="12"/>
        <rFont val="Arial Narrow"/>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</si>
  <si>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Denominación en libros, registros o sistemas del asegurado.
</t>
    </r>
    <r>
      <rPr>
        <sz val="12"/>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</si>
  <si>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Conocimiento del riesgo.
</t>
    </r>
    <r>
      <rPr>
        <sz val="12"/>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</si>
  <si>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Concurrencia de amparos, cláusulas y/o condiciones
</t>
    </r>
    <r>
      <rPr>
        <sz val="12"/>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</si>
  <si>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Cobertura para conjuntos 
</t>
    </r>
    <r>
      <rPr>
        <sz val="12"/>
        <rFont val="Arial Narrow"/>
        <family val="2"/>
      </rPr>
      <t xml:space="preserve">Cláusula de conjuntos. Queda convenido,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</si>
  <si>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Cobertura de incumplimiento de garantías al transportador
</t>
    </r>
    <r>
      <rPr>
        <sz val="12"/>
        <rFont val="Arial Narrow"/>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</si>
  <si>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Cláusula de 72 horas. </t>
    </r>
    <r>
      <rPr>
        <sz val="12"/>
        <rFont val="Arial Narrow"/>
        <family val="2"/>
      </rPr>
      <t>En caso de daños por terremoto, temblor, erupción volcánica y demás eventos de la naturaleza, así como por HMACCoP, AMIT, si varios de estos fenómenos ocurren dentro de cualquier período de 72 horas consecutivas, se tendrán como un solo siniestro y las pérdidas o daños que se causen deberán estar comprendidos, en una sola reclamación, y aplicación de deducible por un solo evento, sin exceder del total de la suma asegurada.</t>
    </r>
  </si>
  <si>
    <r>
      <t xml:space="preserve">Cláusula de Exclusión de Ataque Cibernético del Instituto – CL. 380
10/11/2003
</t>
    </r>
    <r>
      <rPr>
        <sz val="12"/>
        <rFont val="Arial Narrow"/>
        <family val="2"/>
      </rPr>
      <t>1.1 Con sujeción únicamente a la cláusula 1.2 más adelante, en ningún caso este seguro cubrirá pérdida, daño, responsabilidad o gasto directa o indirectamente causado por o al cual se contribuya por o que surja del uso u operación  como un medio para infligir daño de cualquier computadora, sistema de computación, programa de computación, software, código malicioso, virus de computadora ó proceso o cualquier otro sistema electrónico. 
1.2 Donde esta cláusula se endose a pólizas que cubran riesgos de Guerra, Guerra civil, revolución, rebelión, insurrección o lucha civil que surja de estas, o cualquier acto hostil en contra de un poder beligerante o terrorismo, o cualquier persona que actúe por motivos políticos, la Cláusula 1.1 será inoperante para excluir pérdidas (que de otra manera estarían cubiertas) que surjan del uso de cualquier computadora, sistema de computación o programa de software de computadora o cualquier otro sistema electrónico en el sistema de lanzamiento y/o de guía, y/o en el mecanismo de disparo de cualquier arma o misil.</t>
    </r>
  </si>
  <si>
    <r>
      <t xml:space="preserve">Cláusula de arbitramento o compromisoria.
</t>
    </r>
    <r>
      <rPr>
        <sz val="12"/>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Cali y como sede el Centro de Arbitraje y Conciliación de la Cámara de Comercio de la misma ciudad.</t>
    </r>
  </si>
  <si>
    <t xml:space="preserve">Bienes transportados en vehículos de propiedad del asegurado, tomador o beneficiario </t>
  </si>
  <si>
    <t>Bienes transportados en vehículos arrendados por el asegurado, tomador o beneficiario, así no sean de firma especializada.</t>
  </si>
  <si>
    <t>Bienes Transportados en Condiciones Charter</t>
  </si>
  <si>
    <t>Bienes que por su naturaleza deben transportarse y conservarse en condiciones de refrigeración, congelación o calefacción.</t>
  </si>
  <si>
    <r>
      <t xml:space="preserve">Bienes bajo cuidado tenencia y control
</t>
    </r>
    <r>
      <rPr>
        <sz val="12"/>
        <rFont val="Arial Narrow"/>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</si>
  <si>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Automaticidad de la póliza:
</t>
    </r>
    <r>
      <rPr>
        <sz val="12"/>
        <rFont val="Arial Narrow"/>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2"/>
        <rFont val="Arial Narrow"/>
        <family val="2"/>
      </rPr>
      <t xml:space="preserve"> la Entidad</t>
    </r>
  </si>
  <si>
    <r>
      <t xml:space="preserve">Apertura y reconocimiento de mercancías.
</t>
    </r>
    <r>
      <rPr>
        <sz val="12"/>
        <rFont val="Arial Narrow"/>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2"/>
        <rFont val="Arial Narrow"/>
        <family val="2"/>
      </rPr>
      <t>la Entidad</t>
    </r>
    <r>
      <rPr>
        <sz val="12"/>
        <rFont val="Arial Narrow"/>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</si>
  <si>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Anticipo de indemnización del 50%.
</t>
    </r>
    <r>
      <rPr>
        <sz val="12"/>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</si>
  <si>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término de duración de la cobertura de 60 días adicionales</t>
  </si>
  <si>
    <r>
      <t xml:space="preserve">Ampliación del plazo para aviso de siniestro.
</t>
    </r>
    <r>
      <rPr>
        <sz val="12"/>
        <rFont val="Arial Narrow"/>
        <family val="2"/>
      </rPr>
      <t>El Oferente debe contemplar la extensión del término de aviso de la ocurrencia del siniestro, por parte del asegurado, dentro de los noventa (90) días siguientes a la fecha en que lo haya conocido o debido conocer.</t>
    </r>
  </si>
  <si>
    <r>
      <t xml:space="preserve">Ampliación del plazo para aviso de revocación de la póliza:
</t>
    </r>
    <r>
      <rPr>
        <sz val="12"/>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</si>
  <si>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2"/>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</si>
  <si>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t>Ampliación del plazo de duración de la cobertura en lugares inciales, intermedios y finales, con termino de ciento veinte (120) días adicionales al básico.</t>
  </si>
  <si>
    <r>
      <t xml:space="preserve">Ampliación de cobertura, hasta $200 millones evento / vigencia
</t>
    </r>
    <r>
      <rPr>
        <sz val="12"/>
        <rFont val="Arial Narrow"/>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 90 días.</t>
    </r>
  </si>
  <si>
    <r>
      <t xml:space="preserve">Amparo para mercancìas en condiciones CIF
</t>
    </r>
    <r>
      <rPr>
        <sz val="12"/>
        <rFont val="Arial Narrow"/>
        <family val="2"/>
      </rPr>
      <t>Las mercancías compradas en condiciones C.I.F. hasta puertos o aeropuertos colombianos, quedarán amparadas por la presente póliza desde el momento en que termina la responsabilidad del primer asegurado, hasta el lugar de su destino final en el interior del país, previo aviso por escrito del asegurado a la compañía, para proceder a efectuar el respectivo reconocimiento en el aeropuerto o puerto colombiano.</t>
    </r>
  </si>
  <si>
    <r>
      <t xml:space="preserve">Actos de autoridad. </t>
    </r>
    <r>
      <rPr>
        <sz val="12"/>
        <rFont val="Arial Narrow"/>
        <family val="2"/>
      </rPr>
      <t>La póliza cubre los daños o pérdidas materiales de los bienes asegurados, causados directamente por la acción de la autoridad legalmente constituida sobre las mercancías o sobre el medio de transporte</t>
    </r>
  </si>
  <si>
    <r>
      <t xml:space="preserve">Cláusula de aplicación de condiciones particulares. </t>
    </r>
    <r>
      <rPr>
        <sz val="12"/>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</si>
  <si>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Huelga Asonada, Motín Conmoción Civil o Popular y Actos Terroristas y de movimientos subversivos y, en general conmociones populares de cualquier clase - Huelga, Asonada, Motín, Conmoción Civil o Popular, Actos Mal Intencionados de Terceros, Piratería y Terrorismo</t>
  </si>
  <si>
    <t>Saqueo</t>
  </si>
  <si>
    <t xml:space="preserve">Avería Particular  </t>
  </si>
  <si>
    <t>Falta de Entrega</t>
  </si>
  <si>
    <t>Pérdida Total y/o daños materiales</t>
  </si>
  <si>
    <t>Cobertura Completa, incluyendo:</t>
  </si>
  <si>
    <t>Cobro de prima único sobre el presupuesto y con ajuste al final de la vigencia</t>
  </si>
  <si>
    <t>Modalidad</t>
  </si>
  <si>
    <t xml:space="preserve">Terrestre, aéreo, marítimo, fluvial y/o férreo, cabotaje y la combinación de los anteriores  </t>
  </si>
  <si>
    <t>Medio de Transporte</t>
  </si>
  <si>
    <r>
      <t xml:space="preserve">Internacionales y Nacionales
</t>
    </r>
    <r>
      <rPr>
        <sz val="12"/>
        <rFont val="Arial Narrow"/>
        <family val="2"/>
      </rPr>
      <t>Internacionales,</t>
    </r>
    <r>
      <rPr>
        <b/>
        <sz val="12"/>
        <rFont val="Arial Narrow"/>
        <family val="2"/>
      </rPr>
      <t xml:space="preserve"> </t>
    </r>
    <r>
      <rPr>
        <sz val="12"/>
        <rFont val="Arial Narrow"/>
        <family val="2"/>
      </rPr>
      <t>Nacionales, interdepartamentales y urbanos incluyendo trayectos complementarios finales a importaciones
Desde cualquier lugar dentro de la Republica de Colombia en bodegas del asegurado y/o de terceros (desde que se encuentren las mercancías bajo responsabilidad del asegurado)  hasta su destino final en cualquier lugar de Colombia (bodegas del asegurado o de terceros).
Se incluyen movilizaciones en perimetros locales y urbanos, importación y exportación.</t>
    </r>
  </si>
  <si>
    <t>Trayectos asegurados</t>
  </si>
  <si>
    <t>Límite asegurado por despacho</t>
  </si>
  <si>
    <t>Proyectado anual de movilizaciones</t>
  </si>
  <si>
    <t>Amparar todos los bienes que sean movilizados a nombre o por cuenta la EMPRESA DE LICORES DE CUNDINAMARCA, desde el momento en que queden bajo su Responsabilidad, incluyendo Redespachos y Devoluciones.</t>
  </si>
  <si>
    <t>EMPRESA DE LICORES DE CUNDINAMARCA
SEGURO AUTOMÁTICO DE TRANSPORTE DE MERCANCÍAS</t>
  </si>
  <si>
    <t xml:space="preserve"> GUERRA CIBERNÉTICA Y EVENTO TERRORISTA significa cualquier:
c. Acto de terrorismo (como se define en este Contrato, o si no está definido en la póliza según lo establezcan las leyes y reglamentos aplicables) no obstante cualquier otra causa o evento que contribuya concurrentemente o en cualquier otra secuencia a la pérdida o daño. Un acto de terrorismo incluye también el terrorismo cibernético, por ejemplo, cualquier ataque o actividad disruptiva premeditada por motivos políticos, religiosos o ideológicos (o similares) o la amenaza de los mismos por parte de una persona o un grupo de personas contra un sistema o red de cómputo de cualquier naturaleza o la intimidación de cualquier persona o personas en persecución de dichos objetivos y/o  
d. Acción hostil o bélica en tiempo de paz, guerra o guerra civil.
2) Sin embargo, en caso de que un riesgo asegurado de los que se enlistan a continuación resulte de cualquiera de los eventos descritos en la sección (1) anterior (A EXCEPCIÓN DE GUERRA CIBERNÉTICA Y EVENTO DE TERRORISMO), este Contrato, con sujeción a todos sus términos, disposiciones, condiciones, exclusiones y limitaciones cubrirá un daño físico directo  que ocurra durante el periodo del Contrato a la propiedad asegurada bajo este Contrato directamente causados por tales riesgos enlistados hasta la extensión cubierta y no excluida de alguna otra manera en este Contrato.  
Lista de Riesgos:
 Fuego
    Explosión</t>
  </si>
  <si>
    <t xml:space="preserve"> VIRUS COMPUTACIONAL significa un conjunto de instrucciones contaminantes, dañinas o similares, o de códigos no autorizados, incluyendo un conjunto de instrucciones o códigos, programables u otros, introducidos maliciosamente y no autorizados, que se auto propaguen a través de sistemas computacionales o redes de cualquier naturaleza. Entre los VIRUS COMPUTACIONALES se incluyen “caballos de Troya”, “gusanos” y “bomba de tiempo o lógicas” </t>
  </si>
  <si>
    <t xml:space="preserve">  “Tratamiento” se refiere a cualquier operación o conjunto de operaciones sobre  datos, ya sea o no a través de medios automáticos, tales como recolección, registro, organización, estructuración, almacenamiento, adaptación o alteración, retiro, consulta, uso, revelación, circulación, eliminación o destrucción
 Datos significa datos que tienen valor para el titular de los mismos, es decir, que son esenciales para el negocio; Incluye, pero sin limitarse a Datos Personales, información técnica, jurídica, comercial, financiera, administrativa, operativa y tecnológica...
 “Datos Personales” significa cualquier información vinculada o que pueda asociarse a una o varias personas naturales determinadas o determinables, que cumplen con las siguientes características: (i) están referidos a aspectos exclusivos y propios de la persona y (ii) permiten identificar a la persona, en mayor o menor medida, gracias a la visión de conjunto que se logre con el mismo y con otros datos. Son ejemplos de datos personales:   el nombre, número de identificación, datos de ubicación,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</si>
  <si>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r>
      <rPr>
        <b/>
        <sz val="11"/>
        <rFont val="Arial Narrow"/>
        <family val="2"/>
      </rPr>
      <t xml:space="preserve">EXCLUSION DE EVENTOS CIBERNÉTICOS </t>
    </r>
    <r>
      <rPr>
        <sz val="11"/>
        <rFont val="Arial Narrow"/>
        <family val="2"/>
      </rPr>
      <t xml:space="preserve">
No obstante, cualquier disposición en contrario en la póliza o en cualquier endoso que haga parte de la misma, queda entendido y acordado que:
1)	Esta póliza no cubre daño alguno o pérdida derivada de un evento cibernético.
	Para los propósitos de la presente exclusión:
Se entiende por evento cibernético la fuga, destrucción, o alteración y/o o cualquier tratamiento negligente o no autorizado de datos, cualquiera que sea la causa (incluyendo, pero sin limitarse a VIRUS COMPUTACIONAL y/o GUERRA CIBERNÉTICA y EVENTO DE TERRORISMO). </t>
    </r>
  </si>
  <si>
    <r>
      <rPr>
        <b/>
        <sz val="11"/>
        <rFont val="Arial Narrow"/>
        <family val="2"/>
      </rPr>
      <t>EXCLUSIÓN DE ENFERMEDADES TRANSMISIBLES O CONTAGIOSAS</t>
    </r>
    <r>
      <rPr>
        <sz val="11"/>
        <rFont val="Arial Narrow"/>
        <family val="2"/>
      </rPr>
      <t xml:space="preserve">
1. Sin perjuicio de cualquier otra disposición en contrario descrita en esta póliza, no se asegura ninguna pérdida, daño, reclamo, costo, gasto u otra suma causado directa o indirectamente por, atribuible a, derivado de, que surja de o relacionado con una Enfermedad Transmisible o Contagiosa y/o el miedo o la amenaza (ya sea real o percibida) de una Enfermedad Transmisible o Contagiosa y/o cualquier acción/decisión que se tome para prevenir, reducir, controlar o mitigar el brote, la propagación o los efectos de la Enfermedad Transmisible o Contagiosa o la amenaza.
2. Para los propósitos de este anexo, pérdida, daño, reclamo, costo, gasto u otra suma, incluye, pero no se limita a, cualquier costo de limpieza y/o desinfección de cualquier bien u objeto aquí asegurado que se vea contaminado o posiblemente contaminado por dicha Enfermedad Transmisible o Contagiosa.
3. A la luz de la presente exclusión, una Enfermedad Transmisible o Contagiosa significa cualquier enfermedad que pueda transmitirse por medio de cualquier sustancia o agente desde cualquier organismo a otro organismo donde:</t>
    </r>
  </si>
  <si>
    <t>Cláusula de adecuación de construcciones a las normas de sismo resistencia.  5%</t>
  </si>
  <si>
    <r>
      <t xml:space="preserve">Amparo para el inmueble. </t>
    </r>
    <r>
      <rPr>
        <sz val="11"/>
        <rFont val="Arial Narrow"/>
        <family val="2"/>
      </rPr>
      <t xml:space="preserve">En caso que por orden de autoridad competente se indique que el inmueble no puede ser habitado por cualquier evento cubierto por la póliza, será indemnizado como una perdida total.  </t>
    </r>
  </si>
  <si>
    <t>Limite de $20.000.000 por predio</t>
  </si>
  <si>
    <r>
      <rPr>
        <b/>
        <sz val="11"/>
        <rFont val="Arial Narrow"/>
        <family val="2"/>
      </rPr>
      <t xml:space="preserve">Gastos para la preservación de bienes o reparaciones transitorias o construcciones provisionales. </t>
    </r>
    <r>
      <rPr>
        <sz val="11"/>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</si>
  <si>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t>Limite de $5.000.000 por predio</t>
  </si>
  <si>
    <r>
      <rPr>
        <b/>
        <sz val="11"/>
        <rFont val="Arial Narrow"/>
        <family val="2"/>
      </rPr>
      <t xml:space="preserve">Gastos para la extinción del siniestro. </t>
    </r>
    <r>
      <rPr>
        <sz val="11"/>
        <rFont val="Arial Narrow"/>
        <family val="2"/>
      </rPr>
      <t>De conformidad con lo señalado en el artículo 1074 del Código de Comercio, la Compañía otorga bajo este amparo, el cubrimiento de los gastos efectuados por el asegurado con el fin de extinguir cualquier siniestro amparado por la póliza o para evitar su propagación. Si existiesen otros seguros sobre la misma propiedad, la compañía aseguradora será responsable únicamente por la proporción que le corresponda, en relación con tales otros seguros, sobre cualquier gasto efectuado en razón de esta condición.</t>
    </r>
  </si>
  <si>
    <t>Limite de $100.000.000</t>
  </si>
  <si>
    <r>
      <rPr>
        <b/>
        <sz val="11"/>
        <rFont val="Arial Narrow"/>
        <family val="2"/>
      </rP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</si>
  <si>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Narrow"/>
        <family val="2"/>
      </rPr>
      <t xml:space="preserve">Gastos para el pago de Honorarios Profesionales.  </t>
    </r>
    <r>
      <rPr>
        <sz val="11"/>
        <rFont val="Arial Narrow"/>
        <family val="2"/>
      </rPr>
      <t>Se otorga  cobertura para amparar los honorarios de auditores, revisores, contadores,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</si>
  <si>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rPr>
        <b/>
        <sz val="11"/>
        <rFont val="Arial Narrow"/>
        <family val="2"/>
      </rPr>
      <t xml:space="preserve">Gastos extraordinarios: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</si>
  <si>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t>Sublímite $202.000.000 mensuales por predio afectado, $602.000.000 en el agregado anual.</t>
  </si>
  <si>
    <r>
      <rPr>
        <b/>
        <sz val="11"/>
        <rFont val="Arial Narrow"/>
        <family val="2"/>
      </rPr>
      <t>Gastos de arrendamiento:</t>
    </r>
    <r>
      <rPr>
        <sz val="11"/>
        <rFont val="Arial Narrow"/>
        <family val="2"/>
      </rPr>
      <t xml:space="preserve"> Bajo esta cobertura, se debe contemplar la extensión del seguro a amparar los gastos adicionales y en exceso a sus costos normales de operación,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</si>
  <si>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t>Nota: Las condiciones a continuación relacionadas, no sublimitadas, operan al 100% del valor demostrado por LA EMPRESA DE LICORES DE CUNDINAMARCA</t>
  </si>
  <si>
    <t>LA EMPRESA DE LICORES DE CUNDINAMARCA, requiere la presentación de ofertas con las coberturas, cláusulas y/o límites y/o sublímites que se detallan a continuación, las cuales se consideran requisito mínimo obligatorio, por ello no son objeto de asignación de puntaje. El no otorgamiento de la totalidad de las mismas dará lugar al rechazo de la propuesta para la presente póliza.  La póliza se extiende a amparar los siguientes gastos en que razonablemente LA EMPRESA DE LICORES DE CUNDINAMARCA incurra. Estos gastos no se encuentran contenidos en el límite máximo de indemnización pactado. Para los gastos relacionados a continuación no aplican deducibles:</t>
  </si>
  <si>
    <t>5. Gastos Adicionales, sublimite unico combinado de $100.000.000</t>
  </si>
  <si>
    <t>Restablecimiento automático del valor asegurado en caso de AMIT y AMCCOPH hasta por el 20% del valor del siniestro</t>
  </si>
  <si>
    <r>
      <rPr>
        <b/>
        <sz val="11"/>
        <rFont val="Arial Narrow"/>
        <family val="2"/>
      </rPr>
      <t>Renta para instalaciones y edificios propias y no propias 12 meses.  límite de hasta máximo mensual $2.000.000 y en el agregado anual 5% del valor asegurado del predio afectado.</t>
    </r>
    <r>
      <rPr>
        <sz val="11"/>
        <rFont val="Arial Narrow"/>
        <family val="2"/>
      </rPr>
      <t xml:space="preserve">
Por el presente amparo se cubre en los términos aquí previstos, la perdida de arrendamientos que perciba el asegurado sobre edificios propios o no propios que sean afectados por incendio o rayo o por otros riesgos cubiertos por la póliza y hasta el monto establecido y plazo fijado por predio o edificio.</t>
    </r>
    <r>
      <rPr>
        <b/>
        <sz val="11"/>
        <rFont val="Arial Narrow"/>
        <family val="2"/>
      </rPr>
      <t xml:space="preserve">
</t>
    </r>
  </si>
  <si>
    <r>
      <t xml:space="preserve">Forma de Pago: </t>
    </r>
    <r>
      <rPr>
        <sz val="11"/>
        <rFont val="Arial Narrow"/>
        <family val="2"/>
      </rPr>
      <t>Mensual de acuerdo con los reportes efectuados por LA EMPRESA DE LICORES DE CUNDINAMARCA, .</t>
    </r>
  </si>
  <si>
    <t>La compañía,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</si>
  <si>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r>
      <t>Anticipo de indemnizaciones</t>
    </r>
    <r>
      <rPr>
        <sz val="11"/>
        <rFont val="Arial Narrow"/>
        <family val="2"/>
      </rPr>
      <t>.</t>
    </r>
    <r>
      <rPr>
        <b/>
        <sz val="11"/>
        <rFont val="Arial Narrow"/>
        <family val="2"/>
      </rPr>
      <t xml:space="preserve"> Hasta el 50%</t>
    </r>
  </si>
  <si>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</si>
  <si>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</si>
  <si>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</si>
  <si>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El asegurado podrá revocar la póliza en cualquier momento, según lo previsto en el Código de Comercio.</t>
  </si>
  <si>
    <t>Así mismo, en el caso de que la aseguradora decida no otorgar renovación o prórroga  del contrato de seguro, deberá dar aviso de ello al asegurado con no menos de sesenta (60)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</si>
  <si>
    <t>Se contempla bajo esta cláusula que la póliza podrá ser revocada unilateralmente por la compañía, mediante noticia escrita certificada enviada al asegurado a su última dirección registrada, con una anticipación no menor de ciento veinte (90) días. Los días de anticipación del aviso serán contados en juntos casos a partir de la fecha de recepción por parte del Asegurado de la noticia escrita certificada.</t>
  </si>
  <si>
    <t>Revocación de la póliza con aviso anticipado al Asegurado de sesenta (90) días.</t>
  </si>
  <si>
    <t>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t>
  </si>
  <si>
    <t>1. Se entiende por valor de reposición o reemplazo, de los bienes, el valor a nuevo de los mismos, sin deducción alguna por depreciación, demérito, uso, vetustez, o en fin, por cualquier otro concepto.</t>
  </si>
  <si>
    <t>Queda entendido y convenido que en caso de siniestro que afecte los bienes amparados por el presente seguro, el ajuste de pérdidas se hará sin tener en cuenta su demérito por uso y se tomará como base el valor de reparación o reemplazo por otros de la misma naturaleza y tipo pero no superiores ni de mayor capacidad. Para la aplicación de esta cláusula se tendrán en cuenta las siguientes condiciones:</t>
  </si>
  <si>
    <t>Reconstrucción, Reposición, Reparación o Reemplazo.</t>
  </si>
  <si>
    <r>
      <t>Labores y materiales.</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</si>
  <si>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No aplicación de infraseguro. </t>
    </r>
    <r>
      <rPr>
        <sz val="1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b/>
        <sz val="11"/>
        <rFont val="Arial Narrow"/>
        <family val="2"/>
      </rPr>
      <t>no</t>
    </r>
    <r>
      <rPr>
        <sz val="11"/>
        <rFont val="Arial Narrow"/>
        <family val="2"/>
      </rPr>
      <t xml:space="preserve"> sea superior al 12.5%.</t>
    </r>
  </si>
  <si>
    <r>
      <t xml:space="preserve">Pago de la indemnización.
</t>
    </r>
    <r>
      <rPr>
        <sz val="11"/>
        <rFont val="Arial Narrow"/>
        <family val="2"/>
      </rPr>
      <t>En caso de siniestro, el asegurado se reserva el derecho de solicitar a la compañía de seguros el pago de la indemnización, en dinero o mediante la reparación, y/o reposición o reconstrucción del bien o bienes afectados, o mediante giro a los contratistas y/o proveedores de servicios o suministro de éstos u otros similares con los cuales la Entidad decida reemplazarlos. La compañía a petición escrita de la Entidad efectuará el pago de la indemnización bajo estas condiciones.</t>
    </r>
    <r>
      <rPr>
        <b/>
        <sz val="11"/>
        <rFont val="Arial Narrow"/>
        <family val="2"/>
      </rPr>
      <t xml:space="preserve">
</t>
    </r>
  </si>
  <si>
    <r>
      <t xml:space="preserve">Rotura accidental de vidrios internos y externos, incluyendo los generados por HMACCOP, vandalismo y AMIT,  Sabotaje y Terrorismo $10’000.000, SIN LA APLICACIÓN DE DEDUCIBLES.  HASTA 15% VALOR ASEGURADO 
</t>
    </r>
    <r>
      <rPr>
        <sz val="11"/>
        <rFont val="Arial Narrow"/>
        <family val="2"/>
      </rPr>
      <t xml:space="preserve">La Compañía indemnizará las pérdidas o daños por rotura accidental de vidrios y cristales instalados en las dependencias del asegurado sin importar el lugar en que se encuentren colocados o instalados, causadas por cualquiera hecho accidental o os eventos amparados en la póliza, incluido los casados por Asonada, motín, conmoción civil o popular y huelga vandalismo y AMIT, Sabotaje y Terrorismo, incluidas las películas de seguridad que tengan instaladas. </t>
    </r>
    <r>
      <rPr>
        <b/>
        <sz val="11"/>
        <rFont val="Arial Narrow"/>
        <family val="2"/>
      </rPr>
      <t xml:space="preserve">
</t>
    </r>
  </si>
  <si>
    <r>
      <t xml:space="preserve">Cobertura automática para nuevas propiedades </t>
    </r>
    <r>
      <rPr>
        <sz val="11"/>
        <rFont val="Arial Narrow"/>
        <family val="2"/>
      </rPr>
      <t>y bienes desde la aprobación del crédito durante la vigencia de la póliza, con un valor asegurado de $300.000.000, con aviso cada 185 días a la aseguradora, con cobro de la prima proporcional a prorrata.</t>
    </r>
  </si>
  <si>
    <r>
      <t>Propiedad horizontal.</t>
    </r>
    <r>
      <rPr>
        <sz val="11"/>
        <rFont val="Arial Narrow"/>
        <family val="2"/>
      </rPr>
      <t xml:space="preserve"> En virtud de la presente cláusula, 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</si>
  <si>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Narrow"/>
        <family val="2"/>
      </rPr>
      <t>Cláusula de 72 horas para terremoto y riesgos de la naturaleza.</t>
    </r>
    <r>
      <rPr>
        <sz val="11"/>
        <rFont val="Arial Narrow"/>
        <family val="2"/>
      </rPr>
      <t xml:space="preserve">
En cuanto a terremoto, temblor o erupción volcánica y riesgos de la naturaleza, si varios de estos eventos ocurren dentro del cualquier período de 72 horas consecutivas, se tendrán como un solo siniestro y las pérdidas o daños que se causen deberán estar comprendidas en una sola reclamación, sin exceder del total de la suma asegurada y la aplicación de un solo deducible si a ello hubiere lugar.
</t>
    </r>
  </si>
  <si>
    <r>
      <rPr>
        <b/>
        <sz val="11"/>
        <rFont val="Arial Narrow"/>
        <family val="2"/>
      </rPr>
      <t>Cancelación de la póliza, con término de noventa (90) días, excepto para la cobertura de Sabotaje y Terrorismo que será de diez (10) días.</t>
    </r>
    <r>
      <rPr>
        <sz val="11"/>
        <rFont val="Arial Narrow"/>
        <family val="2"/>
      </rPr>
      <t xml:space="preserve">
El presente contrato podrá ser revocado unilateralmente por la compañía, mediante noticia escrita enviada al asegurado, a su última dirección registrada, con no menos de noventa (90) días de antelación, con excepción de las coberturas de Sabotaje y Terrorismo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t>
    </r>
  </si>
  <si>
    <r>
      <rPr>
        <b/>
        <sz val="11"/>
        <rFont val="Arial Narrow"/>
        <family val="2"/>
      </rP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</si>
  <si>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rPr>
        <b/>
        <sz val="11"/>
        <rFont val="Arial Narrow"/>
        <family val="2"/>
      </rPr>
      <t xml:space="preserve">Ampliación del plazo para aviso de siniestro. </t>
    </r>
    <r>
      <rPr>
        <sz val="11"/>
        <rFont val="Arial Narrow"/>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</si>
  <si>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t>Se cubren las peridas o daños materiales causados directamente por la acción de la autoridad legalmente constituida ejercida con el fin de disminuir o aminorar la consecuencias de la asonada, motin o la conmocion civil o popular, huelga y los actos mal intencionados de terceros, segun las definiciones anteriores.</t>
  </si>
  <si>
    <t>Actos de autoridad competente.</t>
  </si>
  <si>
    <r>
      <t xml:space="preserve">Remoción de Escombros. $50.000.000 por predio y hasta por el 10% del valor asegurado de cada predio. </t>
    </r>
    <r>
      <rPr>
        <sz val="11"/>
        <rFont val="Arial Narrow"/>
        <family val="2"/>
      </rPr>
      <t xml:space="preserve">Bajo esta cobertura se debe contemplar la extensión del seguro a amparar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r>
  </si>
  <si>
    <t>Extended Coverage, Explosión, Daños por agua, Anegación</t>
  </si>
  <si>
    <t>Terrorismo (Sublimite del 100%)</t>
  </si>
  <si>
    <t>Actos mal intencionados de terceros Asonada, Motín, Conmoción civil o Popular y Huelga</t>
  </si>
  <si>
    <t>Terremoto, Temblor y/o Erupción Volcánica al 100%</t>
  </si>
  <si>
    <t>Incendio y/o Rayo al 100%</t>
  </si>
  <si>
    <t>Las condiciones, coberturas básicas para las cuales no se indique sublímite, operaran al 100% del valor asegurado</t>
  </si>
  <si>
    <t>Coberturas Básicas</t>
  </si>
  <si>
    <t>Ningún préstamo individual supera $ 500.000.000</t>
  </si>
  <si>
    <t>Corresponde al de la reconstrucción de la totalidad de los inmuebles asegurados, según relación de predios.</t>
  </si>
  <si>
    <t>Valor Asegurable</t>
  </si>
  <si>
    <t>Inmuebles de propiedad de los deudores hipotecarios de LA EMPRESA DE LICORES DE CUNDINAMARCA ubicados en el territorio nacional.</t>
  </si>
  <si>
    <t>Bienes Asegurados</t>
  </si>
  <si>
    <t>Amparar las perdidas o daños materiales que sufran los bienes de propiedad de los deudores hipotecarios de LA EMPRESA DE LICORES DE CUNDINAMARCA</t>
  </si>
  <si>
    <t>EMPRESA DE LICORES DE CUNDINAMARCA
SEGURO DE INCENDIO DEUDORES</t>
  </si>
  <si>
    <r>
      <t xml:space="preserve">AUXILIO EXEQUIAL </t>
    </r>
    <r>
      <rPr>
        <sz val="11"/>
        <rFont val="Arial Narrow"/>
        <family val="2"/>
      </rPr>
      <t>Se pagara a los beneficiarios designados a título gratuito por el asegurado, el valor indicado en la caratula de la póliza para este amparo adicional por concepto de auxilio de exequias.</t>
    </r>
  </si>
  <si>
    <r>
      <rPr>
        <b/>
        <sz val="11"/>
        <rFont val="Arial Narrow"/>
        <family val="2"/>
      </rPr>
      <t>CANASTA FAMILIAR POR MUERTE O INVALIDEZ</t>
    </r>
    <r>
      <rPr>
        <sz val="11"/>
        <rFont val="Arial Narrow"/>
        <family val="2"/>
      </rPr>
      <t xml:space="preserve"> El presente amparo adicional tiene por objeto mantener el ingreso equivalente a la canasta familiar, al fallecimiento o incapacidad total y permanente del asegurado, pagando una suma destinada a proveer un sustento base al grupo familiar por un período determinado, indicado en la carátula de la póliza, en anexo o condición particular.</t>
    </r>
  </si>
  <si>
    <t xml:space="preserve">La indemnización por enfermedades graves no es acumulable al amparo básico del seguro de vida, una vez pagado el valor asegurado por el presente amparo, dicho pago será deducido del que pueda corresponder al ASEGURADO por el amparo básico de Vida.
Si la póliza en la cual se incluye este amparo adicional contiene además el de invalidez y en virtud de él y a consecuencia de un evento amparado en este amparo adicional , LA COMPAÑÍA ha efectuado algún pago, dicho pago será deducido del que pueda corresponder por el presente amparo adicional de enfermedades graves. </t>
  </si>
  <si>
    <t xml:space="preserve">ANTICIPO POR ENFERMEDADES GRAVES </t>
  </si>
  <si>
    <t>AMPARO ADICIONAL DE BENEFICIOS POR DESMEMBRACIÓN ACCIDENTAL</t>
  </si>
  <si>
    <t>El porcentaje de pérdida de capacidad laboral del asegurado deberá ser igual o mayor al 50% de acuerdo con el manual único de cal ficción de invalidez vigente a la fecha de calificación de la incapacidad total y parmente.</t>
  </si>
  <si>
    <t xml:space="preserve">AMPARO ADICIONAL DE INVALIDEZ - INCAPACIDAD TOTAL Y PERMANENTE </t>
  </si>
  <si>
    <r>
      <t xml:space="preserve">AUTORIZACION PARA CONSULTAR Y REPORTAR INFORMACION FINANCIERA A CENTRALES DE RIESGO.
</t>
    </r>
    <r>
      <rPr>
        <sz val="11"/>
        <rFont val="Arial Narrow"/>
        <family val="2"/>
      </rPr>
      <t xml:space="preserve">El Tomador, Asegurado y/o Beneficiario, autoriza a la Compañía para que, con fines estadísticos, de información entre Compañías, consulta o transferencia de datos con cualquiera autoridad que lo requiera, consulte, informe, guarde en sus archivos y reporte a las centrales de riesgos que considere necesario o, a cualquier otra entidad autorizada, la información que resulte de todas las operaciones que directa o indirectamente y bajo cualquier modalidad se le haya otorgado o se le otorgue en el futuro, así como sobre novedades, referencias y manejo de la póliza y demás servicios que surjan de esta relación comercial o contrato que declara conocer y aceptar en todas sus partes. </t>
    </r>
  </si>
  <si>
    <r>
      <t xml:space="preserve">PREVENCION LAVADOS DE ACTIVOS </t>
    </r>
    <r>
      <rPr>
        <sz val="11"/>
        <rFont val="Arial Narrow"/>
        <family val="2"/>
      </rPr>
      <t xml:space="preserve">De conformidad con lo establecido por la Superintendencia Financiera de Colombia, el Tomador, el Asegurado y los beneficiarios, se obligan con la Compañía a diligenciar con datos ciertos y reales el formato que para tal fin se presente y a suministrar los documentos que se soliciten como anexos, al inicio de la Póliza, a la renovación de la misma o al momento del pago del siniestro. </t>
    </r>
  </si>
  <si>
    <r>
      <t xml:space="preserve">DISPOSICIONES LEGALES </t>
    </r>
    <r>
      <rPr>
        <sz val="11"/>
        <rFont val="Arial Narrow"/>
        <family val="2"/>
      </rPr>
      <t xml:space="preserve">Para todos los aspectos no previstos explícitamente en la presente póliza, se aplicarán las disposiciones del Código de Comercio y demás normas legales pertinentes. </t>
    </r>
  </si>
  <si>
    <r>
      <t>NOTIFICACIONES</t>
    </r>
    <r>
      <rPr>
        <sz val="11"/>
        <rFont val="Arial Narrow"/>
        <family val="2"/>
      </rPr>
      <t xml:space="preserve"> Las notificaciones que deban hacerse las partes para los efectos de la presente póliza, salvo el aviso de siniestro, deberán consignarse por escrito y serán prueba suficiente de las mismas, la constancia del envío de la comunicación por correo certificado o recomendado, dirigido a la última dirección por ellas registrada. </t>
    </r>
  </si>
  <si>
    <r>
      <t xml:space="preserve">PRESCRIPCIÓN </t>
    </r>
    <r>
      <rPr>
        <sz val="11"/>
        <rFont val="Arial Narrow"/>
        <family val="2"/>
      </rPr>
      <t xml:space="preserve">La prescripción de las acciones que se derivan del contrato de seguro o de las disposiciones que lo rigen podrá ser ordinaria o extraordinaria.
La prescripción ordinaria será de dos años y empezará a correr desde el momento en que el interesado haya tenido o debido tener conocimiento del hecho que da base a la acción.
La prescripción extraordinaria será de cinco años, correrá contra toda clase de personas y empezará a contarse desde el momento en que nace el respectivo derecho. </t>
    </r>
  </si>
  <si>
    <r>
      <t xml:space="preserve">DERECHO DE INSPECCIÓN </t>
    </r>
    <r>
      <rPr>
        <sz val="11"/>
        <rFont val="Arial Narrow"/>
        <family val="2"/>
      </rPr>
      <t xml:space="preserve">El TOMADOR autoriza a LA COMPAÑÍA para inspeccionar sus libros y documentos que se refieran al manejo de ésta póliza. </t>
    </r>
  </si>
  <si>
    <r>
      <t xml:space="preserve">CERTIFICADO INDIVIDUAL DE SEGURO </t>
    </r>
    <r>
      <rPr>
        <sz val="11"/>
        <rFont val="Arial Narrow"/>
        <family val="2"/>
      </rPr>
      <t xml:space="preserve">LA COMPAÑÍA expedirá para cada ASEGURADO un certificado individual en aplicación a ésta póliza. En caso de cambio de beneficiario o de valor asegurado, se expedirá uno nuevo que reemplazará al anterior. </t>
    </r>
  </si>
  <si>
    <r>
      <t xml:space="preserve">REVOCACIÓN </t>
    </r>
    <r>
      <rPr>
        <sz val="11"/>
        <rFont val="Arial Narrow"/>
        <family val="2"/>
      </rPr>
      <t xml:space="preserve">La presente póliza y sus amparos adicionales podrán ser revocados por el TOMADOR en cualquier momento, mediante aviso escrito dado a LA COMPAÑÍA. El importe de la prima devengada y el de la devolución se calcularán tomando en cuenta la tarifa de seguros a corto plazo.
Tratándose de los amparos adicionales, LA COMPAÑÍA podrá revocarlos mediante aviso escrito al TOMADOR enviado a su última dirección conocida con no menos de TREINTA (30) días hábiles de antelación, contados a partir de la fecha del envío. En este caso, LA COMPAÑÍA devolverá la prima no devengada, o sea, la que corresponde al lapso comprendido entre la fecha en que comienza a surtir efecto la revocación y la de vencimiento del contrato.
El hecho de que LA COMPAÑÍA reciba suma alguna después de la fecha de revocación, no hará perder los efectos de dicha revocación. En consecuencia, cualquier pago posterior será reembolsado. </t>
    </r>
  </si>
  <si>
    <r>
      <t xml:space="preserve">RENOVACIÓN  </t>
    </r>
    <r>
      <rPr>
        <sz val="11"/>
        <rFont val="Arial Narrow"/>
        <family val="2"/>
      </rPr>
      <t xml:space="preserve">La presente póliza es renovable anualmente a voluntad de las partes contratantes.
Si las partes con una anticipación no menor de un mes a la fecha de su vencimiento no manifestare lo contrario, el contrato se entenderá renovado automáticamente, en iguales condiciones, por un período igual al pactado, sin perjuicio de lo estipulado en la condición PAGO DE PRIMAS de la presente póliza. </t>
    </r>
  </si>
  <si>
    <r>
      <t xml:space="preserve">INEXACTITUD EN LA DECLARACIÓN DE EDAD </t>
    </r>
    <r>
      <rPr>
        <sz val="11"/>
        <rFont val="Arial Narrow"/>
        <family val="2"/>
      </rPr>
      <t xml:space="preserve">Si respecto a la edad del ASEGURADO se comprobare inexactitud en la declaración de asegurabilidad, se aplicarán las siguientes normas:
a) Si la edad verdadera está fuera de los límites autorizados por LA COMPAÑÍA, el contrato quedará sujeto a la sanción prevista en la cláusula anterior.
b) Si es mayor que la declarada, el seguro se reducirá en la proporción necesaria para que su valor guarde relación matemática con la prima anual percibida por LA COMPAÑÍA, y
c) Si es menor, el valor del seguro se aumentará en la misma proporción establecida en el literal b) anterior.
Lo dispuesto en los literales b) y c) anteriores, no se aplicará cuando la prima se establezca por el sistema de tasas promedio o se utilice la tarifa para asegurados de edad desconocida. </t>
    </r>
  </si>
  <si>
    <r>
      <t xml:space="preserve">PAGO DEL SINIESTRO </t>
    </r>
    <r>
      <rPr>
        <sz val="11"/>
        <rFont val="Arial Narrow"/>
        <family val="2"/>
      </rPr>
      <t>LA COMPAÑÍA pagará a los beneficiarios designados, la indemnización a que está obligada por la póliza y sus amparos adicionales , dentro del término legal de un mes, contado a partir de la fecha en que se acredite la ocurrencia del siniestro y su cuantía.</t>
    </r>
  </si>
  <si>
    <r>
      <t xml:space="preserve">AVISO DEL SINIESTRO </t>
    </r>
    <r>
      <rPr>
        <sz val="11"/>
        <rFont val="Arial Narrow"/>
        <family val="2"/>
      </rPr>
      <t xml:space="preserve">En caso de siniestro que pueda dar lugar a reclamación bajo la presente póliza o sus amparos adicionales , el TOMADOR o el BENEFICIARIO según el caso, deberá dar aviso del siniestro a LA COMPAÑÍA, dentro de los treinta (30) días siguientes a la fecha en que haya conocido o debido conocer su ocurrencia. </t>
    </r>
  </si>
  <si>
    <r>
      <t xml:space="preserve">RECLAMACIÓN </t>
    </r>
    <r>
      <rPr>
        <sz val="11"/>
        <rFont val="Arial Narrow"/>
        <family val="2"/>
      </rPr>
      <t xml:space="preserve">El ASEGURADO o BENEFICIARIO deberán presentar a LA COMPAÑÍA la reclamación formal acompañada de los documentos indispensables para acreditar la ocurrencia del siniestro y su cuantía, si fuere el caso, en los términos del artículo 1077 del Código del Comercio. La mala fe del Asegurado o del Beneficiario en la reclamación o comprobación del derecho al pago del siniestro, causará la pérdida de tal derecho. </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</si>
  <si>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</si>
  <si>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IRREDUCTIBILIDAD </t>
    </r>
    <r>
      <rPr>
        <sz val="11"/>
        <rFont val="Arial Narrow"/>
        <family val="2"/>
      </rPr>
      <t>Transcurridos dos (2) años en vida del ASEGURADO, desde la fecha del perfeccionamiento del contrato, el valor del seguro no podrá ser reducido por causa de error en la declaración de asegurabilidad, sin perjuicio de lo establecido en la condición inexactitud en la declaración de la edad del asegurado.</t>
    </r>
    <r>
      <rPr>
        <b/>
        <sz val="11"/>
        <rFont val="Arial Narrow"/>
        <family val="2"/>
      </rPr>
      <t xml:space="preserve">
</t>
    </r>
  </si>
  <si>
    <r>
      <rPr>
        <b/>
        <sz val="11"/>
        <rFont val="Arial Narrow"/>
        <family val="2"/>
      </rPr>
      <t xml:space="preserve">FRACCIONAMIENTO DE PRIMAS </t>
    </r>
    <r>
      <rPr>
        <sz val="11"/>
        <rFont val="Arial Narrow"/>
        <family val="2"/>
      </rPr>
      <t>Las primas de la presente póliza están calculadas sobre la base de vigencias anuales, sin embargo, el tomador podrá acogerse a una forma de pago diferente siendo posible el pago semestral, trimestral o mensual mediante el pago adicional de un recargo financiero.
En caso de siniestro de cualquiera de los asegurados, LA COMPAÑÍA deducirá del valor a indemnizar la fracción o  racciones que falten para completar la anualidad.</t>
    </r>
  </si>
  <si>
    <r>
      <rPr>
        <b/>
        <sz val="11"/>
        <rFont val="Arial Narrow"/>
        <family val="2"/>
      </rPr>
      <t>CONTINUIDAD DE COBERTURA</t>
    </r>
    <r>
      <rPr>
        <sz val="11"/>
        <rFont val="Arial Narrow"/>
        <family val="2"/>
      </rPr>
      <t xml:space="preserve"> La presente póliza otorga el beneficio de continuidad de cobertura, sin exigir para ello ningún requisito de asegurabilidad por edad, valor asegurado o estado de salud, a todos los asegurados que se trasladen a la póliza de vida grupo y que tengan su seguro vigente en la fecha de expedición de la nueva póliza, hasta por el mismo valor asegurado individual que tuvieran vigente con la anterior Aseguradora.
Es condición indispensable para otorgar este beneficio, que el Tomador suministre a la Compañía copia del último listado emitido por la Aseguradora de la cual es trasladado el grupo con plazo máximo de treinta (30) días con la siguiente información: Nombres, Apellidos, Documento de identidad, fecha de nacimiento, suma asegurada, coberturas, limitaciones de cobertura y extraprimas por salud y/o actividad de cada uno de los asegurados. Así mismo el Tomador debe informar por escrito si tiene conocimiento de que haya asegurados a los cuales se les hubiere diagnosticado enfermedades graves de carácter terminal o se encuentren en proceso de calificación por Invalidez.
Cualquier incremento de valor asegurado sobre el inicial requerirá del cumplimiento de los requisitos de asegurabilidad establecidos por la Compañía.</t>
    </r>
  </si>
  <si>
    <r>
      <rPr>
        <b/>
        <sz val="11"/>
        <rFont val="Arial Narrow"/>
        <family val="2"/>
      </rPr>
      <t>AMPARO AUTOMATICO</t>
    </r>
    <r>
      <rPr>
        <sz val="11"/>
        <rFont val="Arial Narrow"/>
        <family val="2"/>
      </rPr>
      <t xml:space="preserve"> La Compañía concede 30 días de amparo automático para todos los nuevos asegurados menores de 60 años de edad que entren a formar parte del grupo asegurable y/o aumentos de valor asegurado hasta el valor indicado en la carátula de la presente póliza, con solo diligenciar la solicitud de seguro y declaración de  segurabilidad, a partir de la fecha en que aparezca dicha novedad registrada en los archivos internos del Tomador.
Para valores superiores al mencionado anteriormente y/o asegurados mayores de 60 años de edad y/o para aquellos que respondan afirmativamente a las preguntas relativas a antecedentes de estado de salud, La Compañía se reserva el derecho de exigir los requisitos de asegurabilidad que tenga establecidos.</t>
    </r>
  </si>
  <si>
    <t xml:space="preserve">La edad mínima de ingreso para el amparo básico de vida, tanto para un seguro de grupo contributivo como no contributivo es de doce (12) años para las mujeres y de catorce (14) para los hombres y la máxima, en ambos casos, será de setenta y cinco (75) años. El asegurado permanecerá en la póliza sin límite de edad, siempre y cuando haga parte del grupo asegurado.
La Compañía devolverá al asegurado los valores recibidos por concepto de primas cuando se compruebe que por error, por parte del Tomador o de la Compañía, se ha ingresado al Seguro con edad superior a la indicada como máxima. </t>
  </si>
  <si>
    <t>Edades de Ingreso y Permanencia: 
Tanto para el amparo básico como para los anexos y permanencia, sin límite.</t>
  </si>
  <si>
    <t xml:space="preserve">1.2.2 esta póliza no otorga ninguna cobertura cuando el tomador del seguro, asegurado, beneficiario o afianzado esté incluido en las listas ofac o del gobierno colombiano en materia de anti lavado de activos, anti-terrorismo u otras sanciones económicas; ni respecto de indemnizaciones, reembolsos, gastos o pagos hechos a personas naturales o jurídicas o efectuados en países incluidos dentro de las listas ofac; ni por pérdidas relacionadas directa o indirectamente con operaciones, negocios, contratos o vínculos de cualquier naturaleza con países o personas naturales o jurídicas incluidos en las listas ofac o del gobierno colombiano en materia de anti lavado de activos, anti-terrorismo u otras sanciones económicas; ni por reclamos que se hagan contra el asegurador o el asegurado por personas o en nombre de personas o países que estén incluidos en las listas ofac o del gobierno colombiano en materia de anti lavado de activos, anti-terrorismo u otras sanciones económicas.
</t>
  </si>
  <si>
    <t xml:space="preserve">Muerte derivada de una enfermedad cuyo origen se encuentre en una fecha anterior a la de iniciación de vigencia del seguro.
1.2.1 se entiende por enfermedad, lesión o condición preexistente, aquellas que en fecha anterior a la iniciación de la vigencia del amparo para cada asegurado hayan sido diagnosticadas por un médico, o por las cuales se haya consultado o recibido tratamiento médico, servicio o suministro, prescripción de medicamentos o drogas, o aparentes a la vista o las que por sus síntomas o signos no pudieran pasar inadvertidas. No obstante lo anterior, previo acuerdo entre las partes y mediante el pago de la prima adicional, la compañía podra otorgar el amparo basico de muerte por enfermedad preexistente declarada o no declarada a la compañía por el tomador o asegurado al ingreso del seguro, de acuerdo con el limite de indemnizacion individual.
</t>
  </si>
  <si>
    <t xml:space="preserve">EXCLUSIONES </t>
  </si>
  <si>
    <r>
      <t xml:space="preserve">Revocación de la póliza, con término de noventa (90) días. </t>
    </r>
    <r>
      <rPr>
        <sz val="11"/>
        <rFont val="Arial Narrow"/>
        <family val="2"/>
      </rPr>
      <t>La Aseguradora contempla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</si>
  <si>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t xml:space="preserve">Para aquellas cláusulas y/o condiciones adicionales para las que no se indique sublímite se entenderá que estas operan al 100%. </t>
  </si>
  <si>
    <r>
      <t xml:space="preserve">Nuevos Asegurados sin requisitos de asegurabilidad </t>
    </r>
    <r>
      <rPr>
        <sz val="11"/>
        <rFont val="Arial Narrow"/>
        <family val="2"/>
      </rPr>
      <t xml:space="preserve">No se exigirán requisitos de asegurabilidad para los nuevos asegurados que ingresen al grupo amparado bajo la póliza. </t>
    </r>
  </si>
  <si>
    <t>No aplicación de preexistencias, para las personas que vienen aseguradas actualmente.</t>
  </si>
  <si>
    <r>
      <t xml:space="preserve">Modificaciones a favor del asegurado  </t>
    </r>
    <r>
      <rPr>
        <sz val="11"/>
        <rFont val="Arial Narrow"/>
        <family val="2"/>
      </rPr>
      <t xml:space="preserve">Si durante la vigencia de la póliza se presentan modificaciones en las condiciones del seguro, legalmente aprobadas que representen un beneficio a favor del asegurado, tales modificaciones se consideran automáticamente incorporadas en el contrato. </t>
    </r>
  </si>
  <si>
    <t xml:space="preserve">La póliza operará por sistema blanket, es decir, no hay necesidad de efectuar reportes durante la vigencia de la póliza, pero toda modificación se considerará automáticamente amparada en la póliza, desde el momento en que aparezca en los registros internos de LA EMPRESA DE LICORES DE CUNDINAMARCA. Se aclara que el ajuste de la prima al final de la vigencia, se hará con el suministro de un nuevo listado de la totalidad del personal asegurado  </t>
  </si>
  <si>
    <r>
      <t xml:space="preserve">Extensión de cobertura para todos los amparos: </t>
    </r>
    <r>
      <rPr>
        <sz val="11"/>
        <rFont val="Arial Narrow"/>
        <family val="2"/>
      </rPr>
      <t xml:space="preserve">Brinda protección al asegurado por cualquier hecho violento ajeno al ejercicio de las funciones, incluyendo el suicidio desde su inclusión en la póliza, sin cobro de prima adicional. </t>
    </r>
  </si>
  <si>
    <r>
      <t xml:space="preserve">Extensión de amparo a muerte presunta por desaparición. </t>
    </r>
    <r>
      <rPr>
        <sz val="11"/>
        <rFont val="Arial Narrow"/>
        <family val="2"/>
      </rPr>
      <t xml:space="preserve">En caso de desaparecimiento de algún funcionario asegurado en esta póliza, la compañía pagará la indemnización previo fallo de autoridad competente, y según las normas vigentes, sin desconocer lo establecido en el artículo 1081 del Código de Comercio. </t>
    </r>
  </si>
  <si>
    <r>
      <t xml:space="preserve">Errores y omisiones e inexactitudes no intencionales. </t>
    </r>
    <r>
      <rPr>
        <sz val="11"/>
        <rFont val="Arial Narrow"/>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t>
    </r>
  </si>
  <si>
    <t>Errores en la declaración de edad</t>
  </si>
  <si>
    <r>
      <t xml:space="preserve">Edades de Ingreso y Permanencia: </t>
    </r>
    <r>
      <rPr>
        <sz val="11"/>
        <rFont val="Arial Narrow"/>
        <family val="2"/>
      </rPr>
      <t xml:space="preserve">Para el amparo básico sin límite de edad. Para los demás amparos mínima de ingreso 18 años; y permanencia hasta los 75 años </t>
    </r>
  </si>
  <si>
    <r>
      <t xml:space="preserve">Designación de Beneficiarios. </t>
    </r>
    <r>
      <rPr>
        <sz val="11"/>
        <rFont val="Arial Narrow"/>
        <family val="2"/>
      </rPr>
      <t xml:space="preserve">Según formulario suministrado por la Aseguradora a ser diligenciado por los funcionarios de la EMPRESA DE LICORES DE CUNDINAMARCA </t>
    </r>
  </si>
  <si>
    <r>
      <t xml:space="preserve">Continuidad de cobertura sin exigencia de requisitos de asegurabilidad para todos los amparos.
</t>
    </r>
    <r>
      <rPr>
        <sz val="11"/>
        <rFont val="Arial Narrow"/>
        <family val="2"/>
      </rPr>
      <t xml:space="preserve">Mediante esta cláusula se otorga continuidad de cobertura sin exigencia de requisitos de asegurabilidad ni condicionamientos especiales, para los funcionarios que hayan estado asegurados en las pólizas, por lo tanto no se aplicarán preexistencias. </t>
    </r>
  </si>
  <si>
    <r>
      <t xml:space="preserve">Continuidad de amparo y/o extensión de cobertura, </t>
    </r>
    <r>
      <rPr>
        <sz val="11"/>
        <rFont val="Arial Narrow"/>
        <family val="2"/>
      </rPr>
      <t xml:space="preserve">hasta setenta (70) días de retiro del empleado y mientras de encuentre vigente la póliza. </t>
    </r>
  </si>
  <si>
    <r>
      <t xml:space="preserve">Conocimiento del riesgo. </t>
    </r>
    <r>
      <rPr>
        <sz val="11"/>
        <rFont val="Arial Narrow"/>
        <family val="2"/>
      </rPr>
      <t xml:space="preserve">La compañía acepta que conoce los riesgos a los que están sujetos las personas objeto de la cobertura, razón por la cual deja constancia del conocimiento y aceptación de los hechos, circunstancias y, en general, condiciones de los mismos. </t>
    </r>
  </si>
  <si>
    <r>
      <t xml:space="preserve">Cláusula de aplicación de condiciones particulares. </t>
    </r>
    <r>
      <rPr>
        <sz val="11"/>
        <rFont val="Arial Narrow"/>
        <family val="2"/>
      </rPr>
      <t xml:space="preserve">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  </t>
    </r>
  </si>
  <si>
    <r>
      <t xml:space="preserve">Auxilio del valor de los honorarios correspondientes al proceso de calificación de la Incapacidad Total y Permanente en las Juntas Regionales. </t>
    </r>
    <r>
      <rPr>
        <sz val="11"/>
        <rFont val="Arial Narrow"/>
        <family val="2"/>
      </rPr>
      <t>Máximo $700.000 a ser pagado dentro de la indemnización de la cobertura de Incapacidad Total y Permanente.</t>
    </r>
  </si>
  <si>
    <r>
      <t xml:space="preserve">Anticipo pago de indemnización hasta el 50% del valor asegurado contratado.
</t>
    </r>
    <r>
      <rPr>
        <sz val="11"/>
        <rFont val="Arial Narrow"/>
        <family val="2"/>
      </rPr>
      <t>Queda entendido y convenido que en caso de siniestro amparado por la póliza, la aseguradora se compromete a pagar a cuenta de siniestro una suma no inferior al porcentaje indicado en la carátula de la póliza, a más tardar en el termino de quince (15) días calendario contados a partir de la fecha de estimación del siniestro.</t>
    </r>
    <r>
      <rPr>
        <b/>
        <sz val="11"/>
        <rFont val="Arial Narrow"/>
        <family val="2"/>
      </rPr>
      <t xml:space="preserve">
</t>
    </r>
  </si>
  <si>
    <r>
      <t xml:space="preserve">Ampliación aviso de siniestro, con término de sesenta (60) días. </t>
    </r>
    <r>
      <rPr>
        <sz val="11"/>
        <rFont val="Arial Narrow"/>
        <family val="2"/>
      </rPr>
      <t xml:space="preserve">La Aseguradora contempla la extensión del término de aviso de la ocurrencia del siniestro, por parte del asegurado, dentro de los sesenta (60) días siguientes a la fecha en que lo haya conocido o debido conocer. </t>
    </r>
  </si>
  <si>
    <t>Amparo automático para funcionarios que por error u omisión no se hayan informado al inicio del seguro, 90 días para su aviso.</t>
  </si>
  <si>
    <r>
      <t xml:space="preserve">Amparo automático de nuevos asegurados hasta por el valor asegurado individual y aviso noventa (90) días, sin requisitos de asegurabilidad.
</t>
    </r>
    <r>
      <rPr>
        <sz val="11"/>
        <rFont val="Arial Narrow"/>
        <family val="2"/>
      </rPr>
      <t>Mediante esta cláusula el amparo que otorga la póliza debe extenderse a cubrir automáticamente a todas las personas que entren a formar parte del grupo asegurado, creado por LA EMPRESA DE LICORES DE CUNDINAMARCA.</t>
    </r>
  </si>
  <si>
    <t>Auxilio Funerario</t>
  </si>
  <si>
    <t xml:space="preserve">$650.000 mensuales hasta por 12 meses pagaderos con la indemnización total </t>
  </si>
  <si>
    <t xml:space="preserve">Bono canasta por fallecimiento del asegurado, en adición al valor del amparo básico de vida. </t>
  </si>
  <si>
    <t>50% del básico</t>
  </si>
  <si>
    <t xml:space="preserve">Enfermedades graves </t>
  </si>
  <si>
    <t>50% en meses de salario por funcionario, acorde con los valores asegurados del amparo de vida.</t>
  </si>
  <si>
    <t xml:space="preserve">Beneficios por Desmenbración </t>
  </si>
  <si>
    <t>1. Treinta y dos (32) meses de salario, si a su fallecimiento tenía el trabador quince (15) años o más al servicio de la Entidad.
2. Veintinueve (29) meses de salario si a su muerte llevaba menos de quince (15) años al servicio de la Empresa.</t>
  </si>
  <si>
    <t>Incapacidad Total y Permanente</t>
  </si>
  <si>
    <r>
      <rPr>
        <b/>
        <sz val="11"/>
        <rFont val="Arial Narrow"/>
        <family val="2"/>
      </rPr>
      <t>a). Muerte por cualquier causa</t>
    </r>
    <r>
      <rPr>
        <sz val="11"/>
        <rFont val="Arial Narrow"/>
        <family val="2"/>
      </rPr>
      <t xml:space="preserve">
1. Treinta Y dos (32) meses de salario, si a su fallecimiento tenía el trabador quince (15) años o más al servicio de la Entidad.
2. Veintinueve  (29) meses de salario si a su muerte llevaba menos de quince (15) años al servicio de la Empresa.
</t>
    </r>
    <r>
      <rPr>
        <b/>
        <sz val="11"/>
        <rFont val="Arial Narrow"/>
        <family val="2"/>
      </rPr>
      <t>b.) Por muerte en accidente de trabajo</t>
    </r>
    <r>
      <rPr>
        <sz val="11"/>
        <rFont val="Arial Narrow"/>
        <family val="2"/>
      </rPr>
      <t xml:space="preserve">
1. Cincuenta y cuatro (54) meses de salario si a su muerte el trabajador había cumplido quince (15) años o más al servicio de la Empresa.
2. Cuarenta y cuatro (44) meses de salarios si llevaba menos de quince años (15) al servicio de la Empresa.</t>
    </r>
  </si>
  <si>
    <t>Vida</t>
  </si>
  <si>
    <t>Valor Asegurado Individual</t>
  </si>
  <si>
    <r>
      <t xml:space="preserve">AMPARA A LOS ASEGURADOS EN CASO DE FALLECIMIENTO POR CUALQUIER CAUSA, INCLUYENDO SUICIDIO, HOMICIDIO Y </t>
    </r>
    <r>
      <rPr>
        <b/>
        <sz val="11"/>
        <rFont val="Arial Narrow"/>
        <family val="2"/>
      </rPr>
      <t>TERRORISMO SOLAMENTE SI ES OBJETO PASIVO DEL ACTO TERRORISTA.</t>
    </r>
  </si>
  <si>
    <t xml:space="preserve">AMPARO BASICO </t>
  </si>
  <si>
    <t>EMPRESA DE LICORES DE CUNDINAMARCA
SEGURO DE VIDA GRUPO PARA FUNCIONARIOS CONVENCIONADOS</t>
  </si>
  <si>
    <t>Sin aplicación de deducibles</t>
  </si>
  <si>
    <t xml:space="preserve">Límite adicional en días para la cobertura de continuidad y/o extención de cobertura. TOTAL 31 DIAS </t>
  </si>
  <si>
    <t>Si durante la vigencia de la póliza se presentan modificaciones en las condiciones del seguro, legalmente aprobadas que representen un beneficio a favor del asegurado, tales modificaciones se consideran automáticamente incorporadas en el contrato.</t>
  </si>
  <si>
    <r>
      <t>Revocación de la póliza, con término de 90 días.</t>
    </r>
    <r>
      <rPr>
        <sz val="11"/>
        <rFont val="Arial Narrow"/>
        <family val="2"/>
      </rPr>
      <t xml:space="preserve"> 
El Oferente debe contemplar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</si>
  <si>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r>
      <t xml:space="preserve">Plazo para el pago de las indemnizaciones. </t>
    </r>
    <r>
      <rPr>
        <sz val="11"/>
        <rFont val="Arial Narrow"/>
        <family val="2"/>
      </rPr>
      <t>Máximo cinco (5) días después de formalizada la reclamación.</t>
    </r>
  </si>
  <si>
    <r>
      <rPr>
        <b/>
        <sz val="11"/>
        <rFont val="Arial Narrow"/>
        <family val="2"/>
      </rPr>
      <t>Pago de Indemnización:</t>
    </r>
    <r>
      <rPr>
        <sz val="11"/>
        <rFont val="Arial Narrow"/>
        <family val="2"/>
      </rPr>
      <t xml:space="preserve"> </t>
    </r>
    <r>
      <rPr>
        <b/>
        <sz val="11"/>
        <rFont val="Arial Narrow"/>
        <family val="2"/>
      </rPr>
      <t xml:space="preserve">Únicamente con la presentación de registro de defunción, certificado de defunción o documento que demuestre el fallecimiento del deudor y la certificación de los créditos otorgados.
</t>
    </r>
    <r>
      <rPr>
        <sz val="11"/>
        <rFont val="Arial Narrow"/>
        <family val="2"/>
      </rPr>
      <t>Todos los siniestros deben presentarse con la documentación listada a continuación:
- Formulario de reclamación o certificación de la deuda no pagada liquidada a la fecha del siniestro.
- Extracto o estado de cuenta al momento del corte final siguiente a la fecha del siniestro por cada obligación.
A continuación se listan los documentos específicos que deben añadirse por amparo:
- Para el amparo de Vida copia del registro civil de defunción.
- En caso de Incapacidad Total y Permanente, dictamen de invalidez que provenga de la Junta Regional, de la EPS o entidad equivalente.</t>
    </r>
  </si>
  <si>
    <t xml:space="preserve">No exigencia de requisitos de asegurabilidad </t>
  </si>
  <si>
    <t xml:space="preserve">No aplicación de preexistencias </t>
  </si>
  <si>
    <r>
      <rPr>
        <b/>
        <sz val="11"/>
        <rFont val="Arial Narrow"/>
        <family val="2"/>
      </rPr>
      <t xml:space="preserve">Irreductibilidad </t>
    </r>
    <r>
      <rPr>
        <sz val="11"/>
        <rFont val="Arial Narrow"/>
        <family val="2"/>
      </rPr>
      <t xml:space="preserve">Transcurridos dos (2) años en vida del asegurado, desde la fecha del perfeccionamiento del contrato, el valor del seguro no podrá ser reducido por causa de error en la declaración de asegurabilidad. </t>
    </r>
  </si>
  <si>
    <r>
      <rPr>
        <b/>
        <sz val="11"/>
        <rFont val="Arial Narrow"/>
        <family val="2"/>
      </rPr>
      <t xml:space="preserve">Incontestabilidad </t>
    </r>
    <r>
      <rPr>
        <sz val="11"/>
        <rFont val="Arial Narrow"/>
        <family val="2"/>
      </rPr>
      <t xml:space="preserve">Transcurridos dos (2) años en vida del asegurado, desde la fecha de perfeccionamiento del contrato, el valor del seguro no podrá ser reducido por causa de error en la declaración de asegurabilidad, sin perjuicio de lo establecido en el artículo 1161 del código de comercio. </t>
    </r>
  </si>
  <si>
    <r>
      <t xml:space="preserve">Errores, inexactitudes u omisiones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</si>
  <si>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Edades de Ingreso y Permanencia: </t>
    </r>
    <r>
      <rPr>
        <sz val="11"/>
        <rFont val="Arial Narrow"/>
        <family val="2"/>
      </rPr>
      <t xml:space="preserve">Tanto para el amparo básico como para los anexos ilimitada. </t>
    </r>
  </si>
  <si>
    <r>
      <t xml:space="preserve">Continuidad de cobertura sin exigencia de requisitos de asegurabilidad. </t>
    </r>
    <r>
      <rPr>
        <sz val="11"/>
        <rFont val="Arial Narrow"/>
        <family val="2"/>
      </rPr>
      <t xml:space="preserve">Mediante esta cláusula se otorga continuidad de cobertura sin exigencia de requisitos de asegurabilidad, sin exigencia de formulario de solicitud y sin límite ni condicionamientos especiales, para los funcionarios que hayan estado asegurados en las pólizas, por lo tanto no se aplicarán preexistencias. </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</si>
  <si>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</si>
  <si>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Cláusula de aplicación de condiciones particulares. </t>
    </r>
    <r>
      <rPr>
        <sz val="11"/>
        <rFont val="Arial Narrow"/>
        <family val="2"/>
      </rPr>
      <t>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t>
    </r>
  </si>
  <si>
    <t>Se contempla la extensión del término de aviso de la ocurrencia del siniestro, por parte del asegurado, dentro de los (60)  días siguientes a la fecha en que lo haya conocido o debido conocer</t>
  </si>
  <si>
    <r>
      <t xml:space="preserve">Ampliación aviso de siniestro, </t>
    </r>
    <r>
      <rPr>
        <sz val="11"/>
        <rFont val="Arial Narrow"/>
        <family val="2"/>
      </rPr>
      <t>con término de noventa y cinco (95)  días.</t>
    </r>
    <r>
      <rPr>
        <b/>
        <sz val="11"/>
        <rFont val="Arial Narrow"/>
        <family val="2"/>
      </rPr>
      <t xml:space="preserve"> </t>
    </r>
  </si>
  <si>
    <r>
      <rPr>
        <b/>
        <sz val="11"/>
        <rFont val="Arial Narrow"/>
        <family val="2"/>
      </rPr>
      <t>Amparo Automático para funcionarios hasta el 100% del valor asegurado contratado, que por error u omisión no se hayan informado al inicio del seguro</t>
    </r>
    <r>
      <rPr>
        <sz val="11"/>
        <rFont val="Arial Narrow"/>
        <family val="2"/>
      </rPr>
      <t xml:space="preserve">
Queda entendido, convenido y aceptado que no obstante lo que en contrario se diga en las condiciones generales de la póliza, el presente anexo se extiende a cubrir automáticamente a todas las personas al servicio del asegurado, no mayores de 66 años, que por errores u omisiones no se hubieran informado en el listado inicial para la expedición de la póliza, hasta por el 100% del valor asegurado contratado por la Entidad.
La entidad asegurada se compromete a reportar los ajustes con relación a los asegurados que por error u omisión no se informaron, dentro de los sesenta (90) días siguientes a la fecha en que tales modificaciones ocurran, so pena a que esta cláusula de amparo automático no opere.
</t>
    </r>
  </si>
  <si>
    <r>
      <rPr>
        <b/>
        <sz val="11"/>
        <rFont val="Arial Narrow"/>
        <family val="2"/>
      </rPr>
      <t>Amparo Automático de nuevos funcionarios hasta el 100% del valor asegurado contratado, maximo $120,000,000, sin requisitos de asegurabilidad</t>
    </r>
    <r>
      <rPr>
        <sz val="11"/>
        <rFont val="Arial Narrow"/>
        <family val="2"/>
      </rPr>
      <t xml:space="preserve">
Queda entendido, convenido y aceptado que no obstante lo que en contrario se diga en las condiciones generales de la póliza, el presente anexo se extiende a cubrir automáticamente a todas las personas, no mayores de 66 años que entren a formar parte del grupo asegurado, hasta por el 100% del valor asegurado contratado por la Entidad.
La entidad asegurada se compromete a reportar los ingresos y retiros de asegurados dentro de los noventa (90) días siguientes a la fecha en que tales modificaciones ocurran, so pena a que esta cláusula de amparo automático no opere.
Esta condición se extiende al incremento del valor de creditos existentes, hasta el limite y plazo para reporte señalado. 
</t>
    </r>
  </si>
  <si>
    <t xml:space="preserve">Cláusulas y/o coberturas y/o condiciones </t>
  </si>
  <si>
    <t>Auxilio funerario $6. 000.000 (la indemnización será pagada a quien demuestre haber pagado dicho auxilio)</t>
  </si>
  <si>
    <t>Básico: Muerte por cualquier causa incluyendo riña y terrorismo (solo si es sujeto pasivo del Acto terrorista) HMACCOP y homicidio y suicidio desde la iniciación del seguro</t>
  </si>
  <si>
    <t>Cobertura básica</t>
  </si>
  <si>
    <t>Saldo insoluto de la deuda, por deudor, máximo $120.000.000</t>
  </si>
  <si>
    <t>Limite Máximo Asegurado por Persona</t>
  </si>
  <si>
    <r>
      <t>Corresponde al saldo del préstamo y para los deudores morosos el saldo insoluto de la deuda (capital, intereses corrientes, intereses de mora y seguros), por una o varias de las diferentes líneas.</t>
    </r>
    <r>
      <rPr>
        <sz val="11"/>
        <color indexed="10"/>
        <rFont val="Arial Narrow"/>
        <family val="2"/>
      </rPr>
      <t xml:space="preserve"> </t>
    </r>
  </si>
  <si>
    <t>Valor Asegurado</t>
  </si>
  <si>
    <t>Todos los deudores de las distintas líneas de crédito de LA EMPRESA DE LICORES DE CUNDINAMARCA, incluyendo los deudores morosos.</t>
  </si>
  <si>
    <t>Personas Aseguradas</t>
  </si>
  <si>
    <t>Amparar contra el riesgo de muerte por cualquier causa, incluyendo el suicidio y el homicidio, la incapacidad total y permanente de los deudores de LA EMPRESA DE LICORES DE CUNDINAMARCA favorecidos con cualquier línea de crédito, hasta por el monto del (los) crédito (s) y para los deudores morosos el saldo insoluto de la deuda (capital, intereses corrientes, intereses de mora y seguros)</t>
  </si>
  <si>
    <t>EMPRESA DE LICORES DE CUNDINAMARCA
SEGURO DE VIDA DEUDORES</t>
  </si>
  <si>
    <t>El presente seguro se otorga sin deducibles</t>
  </si>
  <si>
    <r>
      <rPr>
        <b/>
        <sz val="11"/>
        <rFont val="Arial Narrow"/>
        <family val="2"/>
      </rPr>
      <t>Anticipo de Gastos de Defensa 50%.</t>
    </r>
    <r>
      <rPr>
        <sz val="11"/>
        <rFont val="Arial Narrow"/>
        <family val="2"/>
      </rPr>
      <t xml:space="preserve"> Queda expresamente aceptado que la Aseguradora anticipara el pago de los honorarios de defensa acorde con las cotizaciones presentadas a la misma, de acuerdo con la aprobación en los términos de la clausula de aceptación de gastos judiciales y/o costos de defensa. La aseguradora se cmpromete a pago del anticipo dentro de los siguientes cinco días a la aprobación</t>
    </r>
  </si>
  <si>
    <r>
      <rPr>
        <b/>
        <sz val="11"/>
        <rFont val="Arial Narrow"/>
        <family val="2"/>
      </rPr>
      <t>Aceptación de gastos judiciales y/o costos de defensa</t>
    </r>
    <r>
      <rPr>
        <sz val="11"/>
        <rFont val="Arial Narrow"/>
        <family val="2"/>
      </rPr>
      <t>. Mediante esta condición, queda expresamente acordado que la aseguradora  se pronunciara sobre la cobertura o no de las reclamacionones y sobre la reclamación de Honorarios del abogado, gastos juciales y/o costos de defensa, en la brevedad posible y maximo dentro de los diez (10) días siguientes a su demostración.</t>
    </r>
  </si>
  <si>
    <t>Modificación de Cargos Segurados. Queda acordado que si durante la vigencia de la presente póliza se cambia la denominación de los cargos asegurados, se entienden automáticamente incorporados a la póliza.</t>
  </si>
  <si>
    <t>Libre escogencia de abogado para la defensa. Queda acordado que la escogencia de los abogados para la defensa correspondera a la entidad tomadora, para lo cual presentara al profesional y sus honorarios para la aprobación.</t>
  </si>
  <si>
    <t>Aplicación de las disposiciones del codigo de comercio.</t>
  </si>
  <si>
    <t>Cobertura para funcionarios pasados, presentes y futuros. Queda expresamenteacordado que se amparan los funcionarios que desempeñan los cargos mencionados en el formulario de solicitud, de forma automática los que llegaren a ocupar esos cargos y los funionarios que en el pasado los ocuparon en el periodo de retroactividad de la póliza.</t>
  </si>
  <si>
    <t>Cobertura de organismos adscritos o vinculados. Se extiende a funcionarios de organismos adscritos o vinculados que hayan sido incluidos en el formulario de solicitud, base de la expedición de la póliza. Igualmente a funcionarios futuros de estos adscritos o vinculados previo acuerdo del asegurador y pago de la prima.</t>
  </si>
  <si>
    <t>Cobertura para conyuge y herederos.</t>
  </si>
  <si>
    <r>
      <rPr>
        <b/>
        <sz val="11"/>
        <rFont val="Arial Narrow"/>
        <family val="2"/>
      </rPr>
      <t>Desiganción de Cargos.</t>
    </r>
    <r>
      <rPr>
        <sz val="11"/>
        <rFont val="Arial Narrow"/>
        <family val="2"/>
      </rPr>
      <t xml:space="preserve"> El asegurador acepta el titulo, nombre, designación, nomenclatura, con que el asegurado identifique los cargos asegurados asi como todo cambio en la denominación del cargo, manteniendo la cobertura siempre que mantenga las mismas funciones del cargo reportado.</t>
    </r>
  </si>
  <si>
    <t xml:space="preserve">Extensión de cobertura con termino maximo de 12 meses, con cobro de prima maximo del 100% de la prima de la presente póliza. Operará en caso de no rnovación, cancelacion o no prorroga de la aseguradora, para amparar las reclamaciones que se formulen despues de terminada la vigencia de la póliza, sobre eventos cuebiertos ocurridos durante la vigencia. </t>
  </si>
  <si>
    <t>Revocación por cuenta del asegurado sin penalización, es decir se liquidara a prorrata.</t>
  </si>
  <si>
    <t>Aviso de No renovación o prorroga 60 días.</t>
  </si>
  <si>
    <r>
      <rPr>
        <b/>
        <sz val="11"/>
        <rFont val="Arial Narrow"/>
        <family val="2"/>
      </rPr>
      <t>Fecha de Retroactividad:</t>
    </r>
    <r>
      <rPr>
        <sz val="11"/>
        <rFont val="Arial Narrow"/>
        <family val="2"/>
      </rPr>
      <t xml:space="preserve"> inicio de la primera póliza. Abril 30 de 2011</t>
    </r>
  </si>
  <si>
    <r>
      <t>Revocación de la póliza</t>
    </r>
    <r>
      <rPr>
        <sz val="11"/>
        <rFont val="Arial Narrow"/>
        <family val="2"/>
      </rPr>
      <t>. La póliza podrá ser revocada unilateralmente por la compañía, mediante noticia escrita enviada al asegurado, a su última dirección registrada, con no menos de cuarenta (40) días, de antelación, contados a partir de la fecha del envío. Esta condicion aplica igualmente en el caso de No renovación o prorroga.  El asegurado en cualquier momento, según lo previsto en el Código de Comercio.</t>
    </r>
  </si>
  <si>
    <r>
      <t xml:space="preserve">Modificacion de Condiciones y Modificacion a favor del asegurado. </t>
    </r>
    <r>
      <rPr>
        <sz val="11"/>
        <rFont val="Arial Narrow"/>
        <family val="2"/>
      </rPr>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que representen un beneficio a favor del asegurado, tales modificaciones se consideran automáticamente incorporadas.</t>
    </r>
  </si>
  <si>
    <r>
      <t xml:space="preserve">Amparo automático de nuevos cargos.  </t>
    </r>
    <r>
      <rPr>
        <sz val="11"/>
        <rFont val="Arial Narrow"/>
        <family val="2"/>
      </rPr>
      <t>Se amparan los nuevos cargos hasta por 60 días desde su creación hasta la fecha en que se reporten a la Aseguradora. Se realiza cobro de prima.</t>
    </r>
  </si>
  <si>
    <r>
      <t>Ampliación aviso de siniestro</t>
    </r>
    <r>
      <rPr>
        <sz val="11"/>
        <rFont val="Arial Narrow"/>
        <family val="2"/>
      </rPr>
      <t>.  Extensión del término de aviso de la ocurrencia del siniestro, por parte del asegurado, dentro de los noventa (90) días siguientes a la fecha en que lo haya conocido o debido conocer.</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</si>
  <si>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</si>
  <si>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t>Amparo a la responsabilidad de los funcionarios asegurados que se trasmita por muerte, incapacidad, inhabilitación o insolvencia</t>
  </si>
  <si>
    <r>
      <t>Costos generados para constitución de cauciones judiciales,</t>
    </r>
    <r>
      <rPr>
        <sz val="11"/>
        <rFont val="Arial Narrow"/>
        <family val="2"/>
      </rPr>
      <t xml:space="preserve"> Sublimite de $10.000.000 evento y $25.000.000 vigencia.</t>
    </r>
  </si>
  <si>
    <r>
      <t>Cobertura de gastos judiciales y/o costos de defensa de los servidores  que desempeñan los cargos asegurados,</t>
    </r>
    <r>
      <rPr>
        <sz val="11"/>
        <rFont val="Arial Narrow"/>
        <family val="2"/>
      </rPr>
      <t xml:space="preserve"> respecto de cualquier tipo de proceso iniciado a instancias de su gestión.</t>
    </r>
  </si>
  <si>
    <r>
      <t xml:space="preserve">Detrimento patrimonial causado a la Entidad y/o al Estado y/o a terceros, </t>
    </r>
    <r>
      <rPr>
        <sz val="11"/>
        <rFont val="Arial Narrow"/>
        <family val="2"/>
      </rPr>
      <t>como consecuencia de los actos de gestión incorrectos, pero no dolosos, por acción u omisión de los servidores públicos asegurados, incluidos, entre otros, los  derivados por sus funciones propias del cargo.</t>
    </r>
  </si>
  <si>
    <t>Relación de Cargos a asegurar Sergun formulario de solicitud</t>
  </si>
  <si>
    <r>
      <t xml:space="preserve">NOTA: </t>
    </r>
    <r>
      <rPr>
        <sz val="11"/>
        <rFont val="Arial Narrow"/>
        <family val="2"/>
      </rPr>
      <t>Procesos penales. Cuando las investigaciones se llevan a cabo bajo la calificación de dolo, los gastos de defensa operaran bajo reembolso</t>
    </r>
  </si>
  <si>
    <t>Agregado Todos los Procesos $47.000.000 persona</t>
  </si>
  <si>
    <t>Segunda instancia</t>
  </si>
  <si>
    <t>Primera Instancia</t>
  </si>
  <si>
    <t>Preliminares</t>
  </si>
  <si>
    <t>Fiscalia</t>
  </si>
  <si>
    <t>Personeria</t>
  </si>
  <si>
    <t>Contraloria /Procuraduria</t>
  </si>
  <si>
    <t>ETAPAS DEL PROCESO / PROCESO</t>
  </si>
  <si>
    <t>Jefaturas de Oficina</t>
  </si>
  <si>
    <t>Agregado Todos los Procesos $70.000.000 persona</t>
  </si>
  <si>
    <t>Subgerentes</t>
  </si>
  <si>
    <t>Agregado Todos los Procesos $115.000.000</t>
  </si>
  <si>
    <t>Gerente General</t>
  </si>
  <si>
    <t>SUBLÍMITE OTORGADOS DENTRO DE LA COBERTURA DE GASTOS DE DEFENSA</t>
  </si>
  <si>
    <t xml:space="preserve">Sublímite gastos judiciales y/o costos de defensa </t>
  </si>
  <si>
    <t>Detrimento Patrimonial, por evento y en el agregado anual.</t>
  </si>
  <si>
    <t>Límite asegurado combinado detrimento parimonial y gastos de defensa $2,745,000,000</t>
  </si>
  <si>
    <t>EMPRESA DE LICORES DE CUNDINAMARCA - CARGOS AMPARADOS</t>
  </si>
  <si>
    <t>Mundial excepto USA - Canada. Legislación Colombiana.</t>
  </si>
  <si>
    <t>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t>
  </si>
  <si>
    <t>Definicion de Evento</t>
  </si>
  <si>
    <t>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informada a la Aseguradora y aceptada por esta, deberán ser atendidas por la misma póliza, es decir, la vigencia de la primera notificación. Por esto mismo, las reclamaciones, investigaciones o circunstancias ya notificadas quedan excluidas de todas las vigencias posteriores.
Queda entendido y acordado que se excluyen los procesos, investigaciones y/o reclamos en curso, notificados a los funcionarios y/o la entidad, previo al inicio de la vigencia y aquellos previamente notificados y/o reclamados a una póliza anterior.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e(los)l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t>
  </si>
  <si>
    <t>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</si>
  <si>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t xml:space="preserve">Los perjuicios causados a terceros y/o a LA EMPRESA DE LICORES DE CUNDINAMARCA,  a consecuencia de acciones o actos imputables a uno o varios funcionarios que desempeñen los cargos asegurados, así como por perjuicios por responsabilidad fiscal y gastos de defensa en que incurran los directivos para su defensa. </t>
  </si>
  <si>
    <t>EMPRESA DE LICORES DE CUNDINAMARCA
SEGURO DE RESPONSABILIDAD CIVIL SERVIDORES PÚBLICOS</t>
  </si>
  <si>
    <t>TRANSPORTE POR MENSAJERO $ 19.999.999</t>
  </si>
  <si>
    <t>DEDUCIBLE $49.999.999 Toda y cada perdida</t>
  </si>
  <si>
    <t>Exclusión de conflicto de interés</t>
  </si>
  <si>
    <t xml:space="preserve">Exclusión de Actos Corporativos Deliberados Versión NMA3000
Exclusión de Asbestos Moho Toxico (Toxic Mold), según se adjunta
Exclusión de Lavado de Dinero (761BRI00055), según se adjunta </t>
  </si>
  <si>
    <t>Forma:  Solo se amparan los errores y omisiones del asegurado en el ejercicio de su profesión por la prestación de servicios financieros según texto NMA 2273</t>
  </si>
  <si>
    <t>Límite $ 300.000.000</t>
  </si>
  <si>
    <t>CONDICIONES APLICABLES A LA SECCIÓN DE RESPONSABILIDAD PROFESIONAL</t>
  </si>
  <si>
    <t>La cobertura incluye operaciones de Internet del Asegurado según texto NMA 2856</t>
  </si>
  <si>
    <t>Forma:  LSW-238 el cual hace parte del limite agregado de la póliza (cláusulas aseguradoras de la 1 a 9 únicamente)</t>
  </si>
  <si>
    <t>CONDICIONES APLICABLES A LA SECCIÓN DE CRIMEN POR COMPUTADOR</t>
  </si>
  <si>
    <t>Restablecimiento automático del límite asegurado por pago de siniestro, con cobro de prima adicional.   Máximo 1 vez por vigencia</t>
  </si>
  <si>
    <t>Revocación de la póliza 120 días.</t>
  </si>
  <si>
    <t>Fecha de limitación de descubrimiento BEJH1.</t>
  </si>
  <si>
    <t xml:space="preserve">Bono por no reclamación 20% de las primas – SINIESTROS – (IBNR + 20% GASTOS ADMINISTRATIVOS). </t>
  </si>
  <si>
    <t>Extensión de directores y miembros de Junta Directiva</t>
  </si>
  <si>
    <r>
      <rPr>
        <b/>
        <sz val="11"/>
        <rFont val="Arial Narrow"/>
        <family val="2"/>
      </rPr>
      <t>Extensión de la definición de bienes a Obras de Arte.</t>
    </r>
    <r>
      <rPr>
        <sz val="11"/>
        <rFont val="Arial Narrow"/>
        <family val="2"/>
      </rPr>
      <t xml:space="preserve"> Se otorga bajo la cobertura de Infidelidad únicamente, con un sublimite de $1.000.000.000 por evento y en el agregado anual</t>
    </r>
  </si>
  <si>
    <r>
      <rPr>
        <b/>
        <sz val="11"/>
        <rFont val="Arial Narrow"/>
        <family val="2"/>
      </rPr>
      <t>Queda aclarado y convenido que es garantía de este seguro que el cliente realice una auditoría por procesos mínimo cada 18 meses.</t>
    </r>
    <r>
      <rPr>
        <sz val="11"/>
        <rFont val="Arial Narrow"/>
        <family val="2"/>
      </rPr>
      <t xml:space="preserve"> .</t>
    </r>
  </si>
  <si>
    <r>
      <rPr>
        <b/>
        <sz val="11"/>
        <rFont val="Arial Narrow"/>
        <family val="2"/>
      </rPr>
      <t>Se incluye a los directivos y empleados de la Corporación bajo la definición de asegurado del clausulado NMA 2273.</t>
    </r>
    <r>
      <rPr>
        <sz val="11"/>
        <rFont val="Arial Narrow"/>
        <family val="2"/>
      </rPr>
      <t xml:space="preserve"> Aplica para la cobertura de RC Profesional</t>
    </r>
  </si>
  <si>
    <r>
      <t xml:space="preserve">Pérdidas causadas por Empleados o Servidores no identificados, </t>
    </r>
    <r>
      <rPr>
        <sz val="11"/>
        <rFont val="Arial Narrow"/>
        <family val="2"/>
      </rPr>
      <t>Sublimitado a  $1.000.000.000 toda y cada pérdida y en el agregado anual.</t>
    </r>
  </si>
  <si>
    <r>
      <t>Honorarios de legales:</t>
    </r>
    <r>
      <rPr>
        <sz val="11"/>
        <rFont val="Arial Narrow"/>
        <family val="2"/>
      </rPr>
      <t>La cobertura se extiende para indemnizar al asegurado por los honorarios, costos y gastos legales incurridos y pagados por el asegurado en la defensa de alguna demanda, reclamo, juicio o
procedimiento judicial, debidamente acreditados por el asegurado y que provengan directamente de una pérdida cubierta de conformidad con el presente contrato de seguro:
El alcance de esta cobertura se encuentra sujeto a los siguientes aspectos:
(a) Sublimite COP$ 300.000.000 toda y cada perdida en el agregado anual, deducible COP$ 10.000.000
(b) La aseguradora no será responsable de efectuar ningún pago por honorarios, costos u otros gastos (ya sea que dichos honorarios, costos o gastos sean por servicios legales, contables u otros) incurridos por el asegurado en el establecimiento de la existencia, validez o monto de alguna pérdida cubierta por el presente contrato de seguro, a menos que se encuentren cubiertos en conformidad con la cobertura de honorarios de auditores, revisores, contadores, especialistas investigadores de los presentes amparos adicionales; 
(c) los honorarios, costos y gastos legales en que incurra el asegurado deben contar con el consentimiento previo otorgado por escrito por la aseguradora seguros; 
(d) Dicha reclamación será parte de los perjuicios reclamados por el asegurado y en ningún caso serán objeto para adelantar los costos por parte de la compañía aseguradora; 
(e) que dichos honorarios, costos y gastos legales no sean o hayan sido recuperables o indemnizados previamente a través de cualquier seguro distinto al que aquí se regula o hayan sido
pagados o indemnizados por cualquier otra persona natural o jurídica en nombre o por cuenta del asegurado.
Para los efectos de la presente cobertura adicional, defensa significará una situación en la cual el asegurado actúa como demandado en un proceso judicial.</t>
    </r>
  </si>
  <si>
    <t>Sublimite de $200.000.000 toda y cada pérdida y en el agregado anual</t>
  </si>
  <si>
    <r>
      <t xml:space="preserve">Honorarios de auditores, revisores, contadores, técnicos  otros profesionales. </t>
    </r>
    <r>
      <rPr>
        <sz val="11"/>
        <rFont val="Arial Narrow"/>
        <family val="2"/>
      </rPr>
      <t xml:space="preserve">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 Se califica con el máximo puntaje el mayor límite ofrecido, los demás en forma proporcional. </t>
    </r>
  </si>
  <si>
    <r>
      <t xml:space="preserve">Incendio y terremoto: </t>
    </r>
    <r>
      <rPr>
        <sz val="11"/>
        <rFont val="Arial Narrow"/>
        <family val="2"/>
      </rPr>
      <t xml:space="preserve"> La cobertura se extiende a incluir pérdidas de dinero y títulos valores como consecuencia de incendio y/o terremoto.</t>
    </r>
  </si>
  <si>
    <r>
      <t xml:space="preserve">Anexo de instrucciones de pago falsificadas: </t>
    </r>
    <r>
      <rPr>
        <sz val="11"/>
        <rFont val="Arial Narrow"/>
        <family val="2"/>
      </rPr>
      <t>Para transferencias electrónicas.</t>
    </r>
  </si>
  <si>
    <t>Cobertura para otros bienes del asegurado (incluyendo mercancías propias de la actividad del asegurado) diferentes de dinero y valores, únicamente bajo los amparos de Infidelidad y Predios</t>
  </si>
  <si>
    <r>
      <t xml:space="preserve">Cláusula de exclusión de Terrorismo: </t>
    </r>
    <r>
      <rPr>
        <sz val="11"/>
        <rFont val="Arial Narrow"/>
        <family val="2"/>
      </rPr>
      <t xml:space="preserve"> NMA2921</t>
    </r>
  </si>
  <si>
    <t>Anexo de costos de Limpieza, Sublímite $700.000.000 por toda y cada pérdida, en exceso de un deducible de $50.000.000. Sin embargo, queda entendido que este límite forma parte del límite total.</t>
  </si>
  <si>
    <t>Anexo de Telex aprobados</t>
  </si>
  <si>
    <r>
      <t xml:space="preserve">Anexo de reposición de títulos valores 100% del límite asegurado: </t>
    </r>
    <r>
      <rPr>
        <sz val="11"/>
        <rFont val="Arial Narrow"/>
        <family val="2"/>
      </rPr>
      <t>Pérdida o daño a Títulos Valores como consecuencia de cualquier accidente, incendio, terremoto o cualquier otra causa amparada, quedando previsto que la responsabilidad de la Compañía se limitará a los costos y/o cargos en que hubiere incurrido el asegurado para la reimpresión, reexpedición, etc.</t>
    </r>
  </si>
  <si>
    <r>
      <t xml:space="preserve">Cláusula de Reexpedición: </t>
    </r>
    <r>
      <rPr>
        <sz val="11"/>
        <rFont val="Arial Narrow"/>
        <family val="2"/>
      </rPr>
      <t>En el evento de un reclamo con respecto a una pérdida cubierta bajo esta Póliza de Títulos
Valores, el Asegurado deberá, sujeto a las condiciones establecidas más adelante, intentar en primer lugar reemplazar los títulos valores perdidos usando una carta de indemnización expedida por él mismo. En el evento de que no se puedan reemplazar los Títulos Valores por medio de una
carta de indemnización, el Asegurado deberá, sujeto a la obtención de aprobación previa por parte de el(los) (re)asegurador(es), obtener una póliza para pérdida de títulos valores (lost securities bond) con el fin de lograr la expedición de los duplicados de esos títulos valores.
Se acuerda además que el(los) (re)asegurador(es) indemnizarán al Asegurado por cualquier suma o sumas, en exceso del Deducible aplicable según lo establecido en la Carátula, sin exceder el Límite Agregado de Indemnización establecido en la Carátula, o cualquier otro sub-límite aplicable con respecto a tal pérdida, que esté disponible para el pago de cualquier pérdida en el momento de la ejecución por parte del Asegurado de una carta de indemnización o de la obtención de la póliza de títulos valores perdidos (lost securities bond), que al Asegurado se le pida pagar ya sea durante la vigencia de esta póliza o en cualquier momento después de su vencimiento por razón de cualquier acuerdo de indemnización ejecutado por el Asegurado o entregado por el Asegurado a la Compañía que expide la póliza de títulos valores perdidos (lost securities bond).
Se acuerda además que el Asegurado pagará por su propia cuenta el costo de obtener tal acuerdo de indemnización o la póliza de títulos valores perdidos (lost securities bond) con respecto a esa parte de la pérdida que quede dentro del Deducible aplicable según está establecido en la Carátula o que sea en exceso el Límite Agregado de Indemnización que esté disponible para el pago de esa pérdida o en exceso de cualquier sub-límite aplicable que esté disponible para el pago de dicha pérdida.
Los (re)asegurador(es) pagarán por su propia cuenta el costo de obtener el acuerdo de indemnización o la póliza de títulos valores perdidos (lost securities bond) con respecto a la pérdida que estaría cubierta bajo la Cláusula de Seguro de esta Póliza y que exceda el deducible y esté dentro del Límite Agregado de Indemnización o del Sub-límite que quede disponible para el pago
de dicha pérdida.</t>
    </r>
  </si>
  <si>
    <t>Designación de ajustadores de común acuerdo</t>
  </si>
  <si>
    <t>Anticipo de indemnización 50%, siempre y cuando sea aprobado por la Aseguradora.</t>
  </si>
  <si>
    <t xml:space="preserve">Ampliacion aviso de siniestro: 120 días </t>
  </si>
  <si>
    <r>
      <t xml:space="preserve">Anexo de directores: </t>
    </r>
    <r>
      <rPr>
        <sz val="11"/>
        <rFont val="Arial Narrow"/>
        <family val="2"/>
      </rPr>
      <t xml:space="preserve"> Según HANC 70</t>
    </r>
  </si>
  <si>
    <r>
      <rPr>
        <b/>
        <sz val="11"/>
        <rFont val="Arial Narrow"/>
        <family val="2"/>
      </rPr>
      <t>Inclusión automática de nuevos predios y empleados</t>
    </r>
    <r>
      <rPr>
        <sz val="11"/>
        <rFont val="Arial Narrow"/>
        <family val="2"/>
      </rPr>
      <t>, sin embargo las fusiones o adquisiciones deberán ser acordadas previamente por los aseguradores con cobro de prima adicional.</t>
    </r>
  </si>
  <si>
    <t>Período máximo de indemnización: 10 meses</t>
  </si>
  <si>
    <t>Deducible: 15 días</t>
  </si>
  <si>
    <t>Límite máximo de indemnización por término: COP $ 200.000.000</t>
  </si>
  <si>
    <t>Límite máximo de indemnización por mes: COP $ 200.000.000</t>
  </si>
  <si>
    <t>Tasa mensual: 2%</t>
  </si>
  <si>
    <r>
      <t xml:space="preserve">Anexo de costo neto financiero para el reemplazo de títulos valores debido a pérdida: </t>
    </r>
    <r>
      <rPr>
        <sz val="11"/>
        <rFont val="Arial Narrow"/>
        <family val="2"/>
      </rPr>
      <t xml:space="preserve"> Se incluye la cobertura según texto que debe adjuntarse, bajo los siguientes límites:</t>
    </r>
  </si>
  <si>
    <t>Cláusula de Infidelidad de empleados, sin que sea necesario demostrar la intención de ocasionar la pérdida, la intención de obtener ganancia personal para  él o los empleados implicados</t>
  </si>
  <si>
    <t xml:space="preserve">Anexo de Motín, Huelga y Conmoción Civil: Según alcance establecido en el texto NMA-1386 para dinero y títulos valores únicamente. </t>
  </si>
  <si>
    <t>Predios y transito se extiende a incluir extorsión, lesiones personales, daños a la propiedad excluyendo siempre los daños a los edificios y/o contenidos (incluyendo secuestro)</t>
  </si>
  <si>
    <t>Exclusión C) (ii) : Es eliminada.</t>
  </si>
  <si>
    <t>Exclusión C) i): Se enmienda para leerse como sigue: C (i) guerra, invasión, acto de enemigos extranjeros, hostilidades u operaciones bélicas (haya sido la guerra declarada o no) guerra civil, rebelión, revolución, insurrección, poder militar o usurpado, ley marcial o el acto de cualquier autoridad legalmente constituida.</t>
  </si>
  <si>
    <t>Exclusión absoluta de conocimiento desembarque y recibos de almacenaje y recibos de fideicomiso</t>
  </si>
  <si>
    <t>Empleados temporales o provisionales o aquellos suministrados por compañías especializadas mientras estén desempeñando deberes en nombre del asegurado. (Ampliación a la definición de empleado)</t>
  </si>
  <si>
    <t>Garantías de que todos los tránsitos en vehículos blindados sean realizados por terceras partes independientes quienes aceptan total responsabilidad por todos los valores transportados</t>
  </si>
  <si>
    <t>Cambios en la cláusula de infidelidad KFA 81</t>
  </si>
  <si>
    <t>Forma: DHP-84 - con las modificaciones que se indican a continuación</t>
  </si>
  <si>
    <t>CONDICIONES APLICABLES A LA SECCIÓN DE INFIDELIDAD Y RIESGOS FINANCIEROS</t>
  </si>
  <si>
    <t xml:space="preserve">10. Transferencias iniciadas por voz </t>
  </si>
  <si>
    <t>9. Telefacsimiles Falsificados</t>
  </si>
  <si>
    <t>8. Títulos Valores Electrónicos.</t>
  </si>
  <si>
    <t>7. Transmisiones Electrónicas.</t>
  </si>
  <si>
    <t>6. Comunicaciones Electrónicas.</t>
  </si>
  <si>
    <t>5. Virus de computador</t>
  </si>
  <si>
    <t>4. Equipos y Datos Electrónicos.</t>
  </si>
  <si>
    <t>3. Instrucciones Electrónicas por Computador</t>
  </si>
  <si>
    <t>2. Operaciones de la Oficina de Servicios del Asegurado.</t>
  </si>
  <si>
    <t>1. Sistemas computarizados</t>
  </si>
  <si>
    <t>Sección 2 - Crímenes por Computador (De acuerdo con el Texto LSW-238 incluyendo INTERNET ) ó el texto LSW-983</t>
  </si>
  <si>
    <t>Gastos (Honorarios de abogados y auditores). A decisión del Asegurado.</t>
  </si>
  <si>
    <t>Pérdida de derechos de suscripción: Sublìmite $100.000.000 evento/vigencia</t>
  </si>
  <si>
    <t>Moneda falsa - Se extiende a cubrir monedas de cualquier lugar del mundo.</t>
  </si>
  <si>
    <t>Pérdida de giros postales</t>
  </si>
  <si>
    <t>Extensión de falsificación</t>
  </si>
  <si>
    <t>Falsificación de títulos valores y otros documentos.</t>
  </si>
  <si>
    <t>Tránsito</t>
  </si>
  <si>
    <t>Predios</t>
  </si>
  <si>
    <t xml:space="preserve">Deshonestidad de empleados </t>
  </si>
  <si>
    <t xml:space="preserve">Sección 1 INFIDELIDAD </t>
  </si>
  <si>
    <t>Pago de prima 60 días</t>
  </si>
  <si>
    <t>La única disposición aplicable en materia de prescripción, aplicable a todas las secciones es el artículo 1081 del Código de Comercio.</t>
  </si>
  <si>
    <r>
      <rPr>
        <b/>
        <sz val="11"/>
        <rFont val="Arial Narrow"/>
        <family val="2"/>
      </rPr>
      <t>Aviso de Siniestro:</t>
    </r>
    <r>
      <rPr>
        <sz val="11"/>
        <rFont val="Arial Narrow"/>
        <family val="2"/>
      </rPr>
      <t xml:space="preserve"> Se amplía el aviso de ocurrencia de siniestro a 60 días.</t>
    </r>
  </si>
  <si>
    <r>
      <rPr>
        <b/>
        <sz val="11"/>
        <rFont val="Arial Narrow"/>
        <family val="2"/>
      </rPr>
      <t>Suma Asegurada</t>
    </r>
    <r>
      <rPr>
        <sz val="11"/>
        <rFont val="Arial Narrow"/>
        <family val="2"/>
      </rPr>
      <t>: $1.500.000.000 toda y cada perdida y $2.500.000.000 en el agregado anual</t>
    </r>
  </si>
  <si>
    <t>Retroactividad: 06/05/2001</t>
  </si>
  <si>
    <t>Jurisdicción : Colombia</t>
  </si>
  <si>
    <t>Límite Territorial: Colombia</t>
  </si>
  <si>
    <t xml:space="preserve">TEXTO: LSW-238 ó LSW-983 - Crimen por Computador  </t>
  </si>
  <si>
    <t>TEXTO: DHP84 con cambios en la clausula de infidelidad KFA81 - Infidelidad y Riesgos Financieros</t>
  </si>
  <si>
    <t>Interés Asegurable: Pérdida de recursos propios y/o bienes por los cuales sea legalmente responsable, como consecuencia de infidelidad de empleados, falsificación, crimen por computador y responsabilidad profesional.</t>
  </si>
  <si>
    <t>EMPRESA DE LICORES DE CUNDINAMARCA
PÓLIZA INFIDELIDAD Y RIESGOS FINANCIEROS</t>
  </si>
  <si>
    <t xml:space="preserve"> DINEROS / Caja Menor $5 x 2 + tesoreria $10</t>
  </si>
  <si>
    <t>TOTAL ASEGURADO TODO RIESGO MATERIA DAÑOS</t>
  </si>
  <si>
    <t>RIESGO: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</si>
</sst>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 #,##0;\-&quot;$&quot;\ #,##0"/>
    <numFmt numFmtId="164" formatCode="&quot;$&quot;\ #,##0"/>
    <numFmt numFmtId="165" formatCode="_-&quot;$&quot;* #,##0_-;\-&quot;$&quot;* #,##0_-;_-&quot;$&quot;* &quot;-&quot;??_-;_-@_-"/>
    <numFmt numFmtId="166" formatCode="_ &quot;$&quot;\ * #,##0.00_ ;_ &quot;$&quot;\ * \-#,##0.00_ ;_ &quot;$&quot;\ * &quot;-&quot;??_ ;_ @_ "/>
    <numFmt numFmtId="167" formatCode="[$USD]\ #,##0"/>
    <numFmt numFmtId="168" formatCode="_(* #,##0.00_);_(* \(#,##0.00\);_(* &quot;-&quot;??_);_(@_)"/>
    <numFmt numFmtId="169" formatCode="&quot;$&quot;\ #,##0;[Red]&quot;$&quot;\ \-#,##0"/>
    <numFmt numFmtId="170" formatCode="&quot;$&quot;\ #,##0_);[Red]\(&quot;$&quot;\ #,##0\)"/>
    <numFmt numFmtId="171" formatCode="&quot;$ &quot;#,##0"/>
    <numFmt numFmtId="172" formatCode="_ &quot;$&quot;\ * #,##0_ ;_ &quot;$&quot;\ * \-#,##0_ ;_ &quot;$&quot;\ * &quot;-&quot;??_ ;_ @_ "/>
    <numFmt numFmtId="173" formatCode="_(&quot;$&quot;\ * #,##0_);_(&quot;$&quot;\ * \(#,##0\);_(&quot;$&quot;\ * &quot;-&quot;_);_(@_)"/>
    <numFmt numFmtId="174" formatCode="_ * #,##0.00_ ;_ * \-#,##0.00_ ;_ * &quot;-&quot;??_ ;_ @_ "/>
    <numFmt numFmtId="175" formatCode="_(&quot;$&quot;\ * #,##0_);_(&quot;$&quot;\ * \(#,##0\);_(&quot;$&quot;\ * &quot;-&quot;??_);_(@_)"/>
  </numFmts>
  <fonts count="21" x14ac:knownFonts="1">
    <font>
      <sz val="11"/>
      <color theme="1"/>
      <name val="Calibri"/>
      <family val="2"/>
      <scheme val="minor"/>
    </font>
    <font>
      <sz val="11"/>
      <color theme="1"/>
      <name val="Calibri"/>
      <family val="2"/>
      <scheme val="minor"/>
    </font>
    <font>
      <sz val="10"/>
      <name val="Arial"/>
    </font>
    <font>
      <b/>
      <sz val="14"/>
      <name val="Arial Narrow"/>
      <family val="2"/>
    </font>
    <font>
      <sz val="11"/>
      <name val="Arial Narrow"/>
      <family val="2"/>
    </font>
    <font>
      <b/>
      <sz val="11"/>
      <name val="Arial Narrow"/>
      <family val="2"/>
    </font>
    <font>
      <sz val="10"/>
      <name val="Arial"/>
      <family val="2"/>
    </font>
    <font>
      <sz val="12"/>
      <name val="Arial Narrow"/>
      <family val="2"/>
    </font>
    <font>
      <sz val="11"/>
      <color theme="1"/>
      <name val="Arial Narrow"/>
      <family val="2"/>
    </font>
    <font>
      <b/>
      <sz val="11"/>
      <color theme="1"/>
      <name val="Arial Narrow"/>
      <family val="2"/>
    </font>
    <font>
      <sz val="10"/>
      <name val="Arial Narrow"/>
      <family val="2"/>
    </font>
    <font>
      <sz val="11"/>
      <color indexed="44"/>
      <name val="Arial Narrow"/>
      <family val="2"/>
    </font>
    <font>
      <sz val="11"/>
      <color indexed="10"/>
      <name val="Arial Narrow"/>
      <family val="2"/>
    </font>
    <font>
      <b/>
      <sz val="11"/>
      <name val="Arial"/>
      <family val="2"/>
    </font>
    <font>
      <b/>
      <sz val="11"/>
      <color theme="0"/>
      <name val="Arial Narrow"/>
      <family val="2"/>
    </font>
    <font>
      <b/>
      <u/>
      <sz val="11"/>
      <name val="Arial Narrow"/>
      <family val="2"/>
    </font>
    <font>
      <sz val="11"/>
      <name val="Arial"/>
      <family val="2"/>
    </font>
    <font>
      <b/>
      <sz val="10"/>
      <name val="Arial Narrow"/>
      <family val="2"/>
    </font>
    <font>
      <b/>
      <sz val="12"/>
      <name val="Arial Narrow"/>
      <family val="2"/>
    </font>
    <font>
      <i/>
      <sz val="11"/>
      <name val="Arial Narrow"/>
      <family val="2"/>
    </font>
    <font>
      <sz val="8"/>
      <name val="Arial Narrow"/>
      <family val="2"/>
    </font>
  </fonts>
  <fills count="11">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0070C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6" tint="0.39997558519241921"/>
        <bgColor indexed="64"/>
      </patternFill>
    </fill>
  </fills>
  <borders count="6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59"/>
      </bottom>
      <diagonal/>
    </border>
    <border>
      <left/>
      <right/>
      <top/>
      <bottom style="thin">
        <color indexed="59"/>
      </bottom>
      <diagonal/>
    </border>
    <border>
      <left style="medium">
        <color indexed="64"/>
      </left>
      <right/>
      <top/>
      <bottom style="thin">
        <color indexed="59"/>
      </bottom>
      <diagonal/>
    </border>
    <border>
      <left/>
      <right style="medium">
        <color indexed="64"/>
      </right>
      <top style="thin">
        <color indexed="59"/>
      </top>
      <bottom/>
      <diagonal/>
    </border>
    <border>
      <left/>
      <right/>
      <top style="thin">
        <color indexed="59"/>
      </top>
      <bottom/>
      <diagonal/>
    </border>
    <border>
      <left style="medium">
        <color indexed="64"/>
      </left>
      <right/>
      <top style="thin">
        <color indexed="59"/>
      </top>
      <bottom/>
      <diagonal/>
    </border>
    <border>
      <left style="thin">
        <color indexed="59"/>
      </left>
      <right style="medium">
        <color indexed="64"/>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medium">
        <color indexed="64"/>
      </left>
      <right style="thin">
        <color indexed="59"/>
      </right>
      <top style="thin">
        <color indexed="59"/>
      </top>
      <bottom style="thin">
        <color indexed="59"/>
      </bottom>
      <diagonal/>
    </border>
    <border>
      <left/>
      <right style="medium">
        <color indexed="64"/>
      </right>
      <top style="thin">
        <color indexed="59"/>
      </top>
      <bottom style="thin">
        <color indexed="59"/>
      </bottom>
      <diagonal/>
    </border>
    <border>
      <left/>
      <right/>
      <top style="thin">
        <color indexed="59"/>
      </top>
      <bottom style="thin">
        <color indexed="59"/>
      </bottom>
      <diagonal/>
    </border>
    <border>
      <left style="medium">
        <color indexed="64"/>
      </left>
      <right/>
      <top style="thin">
        <color indexed="59"/>
      </top>
      <bottom style="thin">
        <color indexed="59"/>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s>
  <cellStyleXfs count="14">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6" fillId="0" borderId="0"/>
    <xf numFmtId="0" fontId="1" fillId="0" borderId="0"/>
    <xf numFmtId="166" fontId="6" fillId="0" borderId="0" applyFont="0" applyFill="0" applyBorder="0" applyAlignment="0" applyProtection="0"/>
    <xf numFmtId="9" fontId="6" fillId="0" borderId="0" applyFont="0" applyFill="0" applyBorder="0" applyAlignment="0" applyProtection="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168" fontId="6" fillId="0" borderId="0" applyNumberFormat="0" applyFill="0" applyBorder="0" applyAlignment="0" applyProtection="0"/>
    <xf numFmtId="0" fontId="6" fillId="0" borderId="0" applyNumberFormat="0" applyFill="0" applyBorder="0" applyAlignment="0" applyProtection="0"/>
    <xf numFmtId="168" fontId="6" fillId="0" borderId="0" applyFont="0" applyFill="0" applyBorder="0" applyAlignment="0" applyProtection="0"/>
    <xf numFmtId="0" fontId="6" fillId="0" borderId="0" applyNumberFormat="0" applyFill="0" applyBorder="0" applyAlignment="0" applyProtection="0"/>
  </cellStyleXfs>
  <cellXfs count="645">
    <xf numFmtId="0" fontId="0" fillId="0" borderId="0" xfId="0"/>
    <xf numFmtId="0" fontId="4" fillId="0" borderId="0" xfId="1" applyFont="1" applyFill="1" applyAlignment="1">
      <alignment horizontal="justify" vertical="center" wrapText="1"/>
    </xf>
    <xf numFmtId="0" fontId="7" fillId="0" borderId="0" xfId="2" applyFont="1" applyAlignment="1">
      <alignment vertical="center"/>
    </xf>
    <xf numFmtId="0" fontId="4" fillId="0" borderId="0" xfId="3" applyFont="1" applyAlignment="1">
      <alignment horizontal="justify" vertical="center" wrapText="1"/>
    </xf>
    <xf numFmtId="0" fontId="4" fillId="0" borderId="0" xfId="4" applyFont="1" applyAlignment="1">
      <alignment horizontal="justify" vertical="center" wrapText="1"/>
    </xf>
    <xf numFmtId="0" fontId="4" fillId="0" borderId="15" xfId="1" applyFont="1" applyFill="1" applyBorder="1" applyAlignment="1">
      <alignment horizontal="justify" vertical="center" wrapText="1"/>
    </xf>
    <xf numFmtId="0" fontId="4" fillId="0" borderId="16" xfId="1" applyFont="1" applyFill="1" applyBorder="1" applyAlignment="1">
      <alignment horizontal="justify" vertical="center" wrapText="1"/>
    </xf>
    <xf numFmtId="165" fontId="4" fillId="0" borderId="16" xfId="1" applyNumberFormat="1" applyFont="1" applyFill="1" applyBorder="1" applyAlignment="1">
      <alignment horizontal="justify" vertical="center" wrapText="1"/>
    </xf>
    <xf numFmtId="0" fontId="4" fillId="0" borderId="17" xfId="1" applyFont="1" applyFill="1" applyBorder="1" applyAlignment="1">
      <alignment horizontal="justify" vertical="center" wrapText="1"/>
    </xf>
    <xf numFmtId="0" fontId="4" fillId="0" borderId="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11" fillId="0" borderId="9" xfId="1" applyFont="1" applyFill="1" applyBorder="1" applyAlignment="1">
      <alignment horizontal="center" vertical="center" wrapText="1"/>
    </xf>
    <xf numFmtId="5" fontId="4" fillId="3" borderId="9" xfId="5" applyNumberFormat="1" applyFont="1" applyFill="1" applyBorder="1" applyAlignment="1">
      <alignment horizontal="right" vertical="center" wrapText="1"/>
    </xf>
    <xf numFmtId="5" fontId="5" fillId="3" borderId="9" xfId="5" applyNumberFormat="1" applyFont="1" applyFill="1" applyBorder="1" applyAlignment="1">
      <alignment horizontal="right" vertical="center" wrapText="1"/>
    </xf>
    <xf numFmtId="0" fontId="4" fillId="5" borderId="0" xfId="3" applyFont="1" applyFill="1" applyAlignment="1">
      <alignment horizontal="justify" vertical="center" wrapText="1"/>
    </xf>
    <xf numFmtId="0" fontId="4" fillId="5" borderId="0" xfId="3" applyFont="1" applyFill="1" applyAlignment="1">
      <alignment vertical="center" wrapText="1"/>
    </xf>
    <xf numFmtId="0" fontId="10" fillId="5" borderId="0" xfId="3" applyFont="1" applyFill="1" applyAlignment="1">
      <alignment vertical="center"/>
    </xf>
    <xf numFmtId="0" fontId="10" fillId="0" borderId="0" xfId="3" applyFont="1" applyAlignment="1">
      <alignment vertical="center"/>
    </xf>
    <xf numFmtId="0" fontId="5" fillId="0" borderId="8" xfId="1" applyFont="1" applyFill="1" applyBorder="1" applyAlignment="1">
      <alignment horizontal="center" vertical="center" wrapText="1"/>
    </xf>
    <xf numFmtId="0" fontId="4" fillId="5" borderId="8"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0" xfId="1" applyFont="1" applyFill="1" applyAlignment="1">
      <alignment horizontal="justify" vertical="center" wrapText="1"/>
    </xf>
    <xf numFmtId="9" fontId="4" fillId="5" borderId="8" xfId="6" applyFont="1" applyFill="1" applyBorder="1" applyAlignment="1">
      <alignment horizontal="center" vertical="center" wrapText="1"/>
    </xf>
    <xf numFmtId="9" fontId="4" fillId="5" borderId="9" xfId="6"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5" borderId="9" xfId="1" applyFont="1" applyFill="1" applyBorder="1" applyAlignment="1">
      <alignment horizontal="center" vertical="center" wrapText="1"/>
    </xf>
    <xf numFmtId="9" fontId="4" fillId="5" borderId="8" xfId="1" applyNumberFormat="1" applyFont="1" applyFill="1" applyBorder="1" applyAlignment="1">
      <alignment horizontal="center" vertical="center" wrapText="1"/>
    </xf>
    <xf numFmtId="9" fontId="4" fillId="5" borderId="9" xfId="1" applyNumberFormat="1" applyFont="1" applyFill="1" applyBorder="1" applyAlignment="1">
      <alignment horizontal="center" vertical="center" wrapText="1"/>
    </xf>
    <xf numFmtId="0" fontId="4" fillId="5" borderId="0" xfId="1" applyFont="1" applyFill="1" applyBorder="1" applyAlignment="1">
      <alignment horizontal="justify" vertical="center" wrapText="1"/>
    </xf>
    <xf numFmtId="0" fontId="12" fillId="0" borderId="0" xfId="1" applyFont="1" applyFill="1" applyAlignment="1">
      <alignment horizontal="justify" vertical="center" wrapText="1"/>
    </xf>
    <xf numFmtId="0" fontId="10" fillId="5" borderId="0" xfId="1" applyFont="1" applyFill="1" applyAlignment="1">
      <alignment vertical="center"/>
    </xf>
    <xf numFmtId="0" fontId="10" fillId="5" borderId="0" xfId="1" applyFont="1" applyFill="1"/>
    <xf numFmtId="167" fontId="4" fillId="0" borderId="9" xfId="1" applyNumberFormat="1" applyFont="1" applyFill="1" applyBorder="1" applyAlignment="1">
      <alignment horizontal="center" vertical="center" wrapText="1"/>
    </xf>
    <xf numFmtId="0" fontId="4" fillId="0" borderId="20" xfId="1" applyFont="1" applyFill="1" applyBorder="1" applyAlignment="1">
      <alignment horizontal="center" vertical="center" wrapText="1"/>
    </xf>
    <xf numFmtId="167" fontId="4" fillId="0" borderId="21" xfId="1" applyNumberFormat="1" applyFont="1" applyFill="1" applyBorder="1" applyAlignment="1">
      <alignment horizontal="center" vertical="center" wrapText="1"/>
    </xf>
    <xf numFmtId="0" fontId="5" fillId="0" borderId="0" xfId="7" applyFont="1" applyFill="1" applyBorder="1" applyAlignment="1">
      <alignment horizontal="justify" vertical="top" wrapText="1"/>
    </xf>
    <xf numFmtId="0" fontId="10" fillId="0" borderId="0" xfId="8" applyFont="1"/>
    <xf numFmtId="164" fontId="8" fillId="0" borderId="9" xfId="5" applyNumberFormat="1" applyFont="1" applyFill="1" applyBorder="1" applyAlignment="1">
      <alignment horizontal="center" vertical="center"/>
    </xf>
    <xf numFmtId="0" fontId="4" fillId="0" borderId="0" xfId="1" applyFont="1" applyFill="1" applyAlignment="1">
      <alignment vertical="center" wrapText="1"/>
    </xf>
    <xf numFmtId="169" fontId="4" fillId="0" borderId="9" xfId="10" applyNumberFormat="1" applyFont="1" applyFill="1" applyBorder="1" applyAlignment="1">
      <alignment horizontal="right" vertical="center" wrapText="1"/>
    </xf>
    <xf numFmtId="0" fontId="10" fillId="0" borderId="0" xfId="8" applyFont="1" applyAlignment="1">
      <alignment vertical="center"/>
    </xf>
    <xf numFmtId="0" fontId="14" fillId="6" borderId="8" xfId="1" applyFont="1" applyFill="1" applyBorder="1" applyAlignment="1">
      <alignment horizontal="center" vertical="center" wrapText="1"/>
    </xf>
    <xf numFmtId="0" fontId="14" fillId="6" borderId="9" xfId="1" applyFont="1" applyFill="1" applyBorder="1" applyAlignment="1">
      <alignment horizontal="center" vertical="center" wrapText="1"/>
    </xf>
    <xf numFmtId="1" fontId="4" fillId="0" borderId="8" xfId="1" applyNumberFormat="1" applyFont="1" applyFill="1" applyBorder="1" applyAlignment="1">
      <alignment horizontal="center" vertical="center" wrapText="1"/>
    </xf>
    <xf numFmtId="1" fontId="4" fillId="0" borderId="9" xfId="1" applyNumberFormat="1" applyFont="1" applyFill="1" applyBorder="1" applyAlignment="1">
      <alignment horizontal="center" vertical="center" wrapText="1"/>
    </xf>
    <xf numFmtId="0" fontId="4" fillId="0" borderId="0" xfId="1" applyFont="1"/>
    <xf numFmtId="0" fontId="4" fillId="0" borderId="0" xfId="1" applyFont="1" applyFill="1"/>
    <xf numFmtId="170" fontId="5" fillId="3" borderId="9" xfId="1" applyNumberFormat="1" applyFont="1" applyFill="1" applyBorder="1" applyAlignment="1">
      <alignment vertical="center" wrapText="1"/>
    </xf>
    <xf numFmtId="166" fontId="4" fillId="0" borderId="0" xfId="5" applyFont="1"/>
    <xf numFmtId="0" fontId="5" fillId="0" borderId="7" xfId="1" applyFont="1" applyBorder="1" applyAlignment="1">
      <alignment horizontal="justify" vertical="center" wrapText="1"/>
    </xf>
    <xf numFmtId="4" fontId="16" fillId="0" borderId="0" xfId="12" applyNumberFormat="1" applyFont="1" applyFill="1" applyBorder="1" applyAlignment="1">
      <alignment vertical="center" wrapText="1"/>
    </xf>
    <xf numFmtId="4" fontId="16" fillId="0" borderId="36" xfId="12" applyNumberFormat="1" applyFont="1" applyFill="1" applyBorder="1" applyAlignment="1">
      <alignment vertical="center" wrapText="1"/>
    </xf>
    <xf numFmtId="0" fontId="16" fillId="0" borderId="0" xfId="1" applyFont="1" applyFill="1" applyAlignment="1">
      <alignment horizontal="justify" vertical="center" wrapText="1"/>
    </xf>
    <xf numFmtId="0" fontId="4" fillId="0" borderId="13" xfId="1" applyFont="1" applyBorder="1"/>
    <xf numFmtId="0" fontId="4" fillId="0" borderId="0" xfId="1" applyFont="1" applyBorder="1"/>
    <xf numFmtId="0" fontId="4" fillId="0" borderId="14" xfId="1" applyFont="1" applyBorder="1"/>
    <xf numFmtId="0" fontId="10" fillId="0" borderId="0" xfId="1" applyFont="1"/>
    <xf numFmtId="0" fontId="4" fillId="0" borderId="0" xfId="1" applyFont="1" applyAlignment="1">
      <alignment vertical="top" wrapText="1"/>
    </xf>
    <xf numFmtId="0" fontId="17" fillId="0" borderId="0" xfId="1" applyFont="1"/>
    <xf numFmtId="0" fontId="4" fillId="0" borderId="7" xfId="1" applyFont="1" applyBorder="1" applyAlignment="1">
      <alignment horizontal="justify" vertical="center" wrapText="1"/>
    </xf>
    <xf numFmtId="0" fontId="18" fillId="0" borderId="8" xfId="1" applyFont="1" applyFill="1" applyBorder="1" applyAlignment="1">
      <alignment vertical="center" wrapText="1"/>
    </xf>
    <xf numFmtId="0" fontId="10" fillId="0" borderId="0" xfId="1" applyFont="1" applyBorder="1"/>
    <xf numFmtId="0" fontId="10" fillId="0" borderId="0" xfId="1" applyFont="1" applyFill="1" applyBorder="1"/>
    <xf numFmtId="0" fontId="7" fillId="0" borderId="0" xfId="1" applyFont="1" applyBorder="1"/>
    <xf numFmtId="0" fontId="7" fillId="0" borderId="42" xfId="1" applyFont="1" applyFill="1" applyBorder="1"/>
    <xf numFmtId="0" fontId="7" fillId="0" borderId="43" xfId="1" applyFont="1" applyFill="1" applyBorder="1"/>
    <xf numFmtId="0" fontId="7" fillId="0" borderId="14" xfId="1" applyFont="1" applyFill="1" applyBorder="1"/>
    <xf numFmtId="0" fontId="7" fillId="0" borderId="31" xfId="1" applyFont="1" applyFill="1" applyBorder="1"/>
    <xf numFmtId="0" fontId="10" fillId="0" borderId="0" xfId="1" applyFont="1" applyFill="1"/>
    <xf numFmtId="0" fontId="10" fillId="0" borderId="14" xfId="1" applyFont="1" applyBorder="1"/>
    <xf numFmtId="0" fontId="10" fillId="0" borderId="13" xfId="1" applyFont="1" applyBorder="1"/>
    <xf numFmtId="0" fontId="10" fillId="7" borderId="0" xfId="1" applyFont="1" applyFill="1"/>
    <xf numFmtId="0" fontId="10" fillId="0" borderId="0" xfId="1" applyFont="1" applyAlignment="1">
      <alignment vertical="center"/>
    </xf>
    <xf numFmtId="0" fontId="10" fillId="0" borderId="0" xfId="1" applyFont="1" applyFill="1" applyAlignment="1">
      <alignment vertical="center"/>
    </xf>
    <xf numFmtId="170" fontId="19" fillId="3" borderId="9" xfId="1" applyNumberFormat="1" applyFont="1" applyFill="1" applyBorder="1" applyAlignment="1">
      <alignment horizontal="center" vertical="center" wrapText="1"/>
    </xf>
    <xf numFmtId="0" fontId="5" fillId="0" borderId="9" xfId="1" applyFont="1" applyBorder="1" applyAlignment="1">
      <alignment horizontal="center" vertical="center" wrapText="1"/>
    </xf>
    <xf numFmtId="0" fontId="20" fillId="0" borderId="0" xfId="1" applyFont="1" applyFill="1" applyAlignment="1">
      <alignment horizontal="center" vertical="center" wrapText="1"/>
    </xf>
    <xf numFmtId="0" fontId="4" fillId="0" borderId="0" xfId="1" applyFont="1" applyFill="1" applyAlignment="1">
      <alignment vertical="top" wrapText="1"/>
    </xf>
    <xf numFmtId="0" fontId="20" fillId="0" borderId="0" xfId="1" applyFont="1" applyFill="1" applyBorder="1" applyAlignment="1">
      <alignment horizontal="center" vertical="center" wrapText="1"/>
    </xf>
    <xf numFmtId="0" fontId="4" fillId="0" borderId="0" xfId="1" applyFont="1" applyFill="1" applyBorder="1" applyAlignment="1">
      <alignment vertical="top" wrapText="1"/>
    </xf>
    <xf numFmtId="0" fontId="7" fillId="0" borderId="0" xfId="2" applyFont="1" applyFill="1" applyAlignment="1">
      <alignment vertical="top" wrapText="1"/>
    </xf>
    <xf numFmtId="0" fontId="4" fillId="0" borderId="0" xfId="7" applyFont="1" applyFill="1" applyAlignment="1">
      <alignment horizontal="justify" vertical="center" wrapText="1"/>
    </xf>
    <xf numFmtId="2" fontId="4" fillId="0" borderId="0" xfId="1" applyNumberFormat="1" applyFont="1" applyFill="1" applyBorder="1" applyAlignment="1">
      <alignment vertical="center" wrapText="1"/>
    </xf>
    <xf numFmtId="0" fontId="5" fillId="0" borderId="0" xfId="1" applyFont="1" applyFill="1" applyBorder="1" applyAlignment="1">
      <alignment vertical="top" wrapText="1"/>
    </xf>
    <xf numFmtId="0" fontId="10" fillId="5" borderId="0" xfId="3" applyFont="1" applyFill="1"/>
    <xf numFmtId="0" fontId="5" fillId="5" borderId="0" xfId="1" applyFont="1" applyFill="1" applyBorder="1" applyAlignment="1">
      <alignment vertical="top" wrapText="1"/>
    </xf>
    <xf numFmtId="0" fontId="10" fillId="0" borderId="0" xfId="2" applyFont="1"/>
    <xf numFmtId="0" fontId="10" fillId="0" borderId="0" xfId="2" applyFont="1" applyAlignment="1">
      <alignment vertical="center"/>
    </xf>
    <xf numFmtId="0" fontId="10" fillId="0" borderId="0" xfId="2" applyFont="1" applyFill="1" applyAlignment="1">
      <alignment vertical="center"/>
    </xf>
    <xf numFmtId="0" fontId="4" fillId="3" borderId="0" xfId="2" applyFont="1" applyFill="1" applyBorder="1" applyAlignment="1">
      <alignment vertical="center" wrapText="1"/>
    </xf>
    <xf numFmtId="169" fontId="4" fillId="0" borderId="9" xfId="1" applyNumberFormat="1" applyFont="1" applyBorder="1" applyAlignment="1">
      <alignment horizontal="center" vertical="center" wrapText="1"/>
    </xf>
    <xf numFmtId="0" fontId="4" fillId="0" borderId="7" xfId="1" applyFont="1" applyBorder="1" applyAlignment="1">
      <alignment vertical="center" wrapText="1"/>
    </xf>
    <xf numFmtId="169" fontId="4" fillId="0" borderId="9" xfId="1" applyNumberFormat="1" applyFont="1" applyBorder="1" applyAlignment="1">
      <alignment horizontal="left" vertical="top" wrapText="1" indent="1"/>
    </xf>
    <xf numFmtId="169" fontId="4" fillId="0" borderId="27" xfId="1" applyNumberFormat="1" applyFont="1" applyBorder="1" applyAlignment="1">
      <alignment horizontal="left" vertical="top" wrapText="1" indent="1"/>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4" fillId="0" borderId="0" xfId="2" applyFont="1" applyFill="1" applyAlignment="1">
      <alignment horizontal="justify" vertical="center" wrapText="1"/>
    </xf>
    <xf numFmtId="0" fontId="4" fillId="0" borderId="0" xfId="2" applyFont="1"/>
    <xf numFmtId="0" fontId="4" fillId="0" borderId="0" xfId="2" applyFont="1" applyFill="1"/>
    <xf numFmtId="172" fontId="4" fillId="0" borderId="9" xfId="5" applyNumberFormat="1" applyFont="1" applyFill="1" applyBorder="1" applyAlignment="1">
      <alignment horizontal="left" vertical="center" wrapText="1"/>
    </xf>
    <xf numFmtId="172" fontId="4" fillId="0" borderId="8" xfId="5" applyNumberFormat="1" applyFont="1" applyFill="1" applyBorder="1" applyAlignment="1">
      <alignment horizontal="left" vertical="center" wrapText="1"/>
    </xf>
    <xf numFmtId="0" fontId="4" fillId="0" borderId="7" xfId="2" applyFont="1" applyFill="1" applyBorder="1" applyAlignment="1">
      <alignment horizontal="left" vertical="center" wrapText="1" indent="2"/>
    </xf>
    <xf numFmtId="0" fontId="5" fillId="8" borderId="9" xfId="2" applyFont="1" applyFill="1" applyBorder="1" applyAlignment="1">
      <alignment horizontal="center" vertical="center" wrapText="1"/>
    </xf>
    <xf numFmtId="0" fontId="5" fillId="8" borderId="8" xfId="2" applyFont="1" applyFill="1" applyBorder="1" applyAlignment="1">
      <alignment horizontal="center" vertical="center" wrapText="1"/>
    </xf>
    <xf numFmtId="0" fontId="5" fillId="8" borderId="7"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8" borderId="15" xfId="2" applyFont="1" applyFill="1" applyBorder="1" applyAlignment="1">
      <alignment horizontal="center" vertical="center" wrapText="1"/>
    </xf>
    <xf numFmtId="172" fontId="4" fillId="0" borderId="0" xfId="2" applyNumberFormat="1" applyFont="1"/>
    <xf numFmtId="173" fontId="4" fillId="0" borderId="0" xfId="2" applyNumberFormat="1" applyFont="1"/>
    <xf numFmtId="173" fontId="5" fillId="0" borderId="9" xfId="2" applyNumberFormat="1" applyFont="1" applyFill="1" applyBorder="1" applyAlignment="1">
      <alignment horizontal="center" vertical="center"/>
    </xf>
    <xf numFmtId="0" fontId="4" fillId="0" borderId="0" xfId="4" applyFont="1" applyAlignment="1">
      <alignment wrapText="1"/>
    </xf>
    <xf numFmtId="175" fontId="4" fillId="9" borderId="9" xfId="1" applyNumberFormat="1" applyFont="1" applyFill="1" applyBorder="1" applyAlignment="1">
      <alignment horizontal="justify" vertical="center" wrapText="1"/>
    </xf>
    <xf numFmtId="175" fontId="4" fillId="0" borderId="9" xfId="1" applyNumberFormat="1" applyFont="1" applyFill="1" applyBorder="1" applyAlignment="1">
      <alignment horizontal="justify" vertical="center" wrapText="1"/>
    </xf>
    <xf numFmtId="175" fontId="5" fillId="10" borderId="9" xfId="1" applyNumberFormat="1" applyFont="1" applyFill="1" applyBorder="1" applyAlignment="1">
      <alignment horizontal="justify" vertical="center" wrapText="1"/>
    </xf>
    <xf numFmtId="175" fontId="5" fillId="0" borderId="9" xfId="5" applyNumberFormat="1" applyFont="1" applyFill="1" applyBorder="1" applyAlignment="1">
      <alignment horizontal="justify"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5" fillId="2" borderId="7" xfId="1" applyFont="1" applyFill="1" applyBorder="1" applyAlignment="1">
      <alignment horizontal="justify" vertical="center" wrapText="1"/>
    </xf>
    <xf numFmtId="0" fontId="4" fillId="2" borderId="8" xfId="1" applyFont="1" applyFill="1" applyBorder="1" applyAlignment="1">
      <alignment horizontal="justify" vertical="center" wrapText="1"/>
    </xf>
    <xf numFmtId="0" fontId="4" fillId="2" borderId="9" xfId="1" applyFont="1" applyFill="1" applyBorder="1" applyAlignment="1">
      <alignment horizontal="justify" vertical="center" wrapText="1"/>
    </xf>
    <xf numFmtId="0" fontId="4" fillId="0" borderId="7" xfId="1" applyFont="1" applyFill="1" applyBorder="1" applyAlignment="1">
      <alignment horizontal="justify" vertical="center" wrapText="1"/>
    </xf>
    <xf numFmtId="0" fontId="4" fillId="0" borderId="8" xfId="1" applyFont="1" applyFill="1" applyBorder="1" applyAlignment="1">
      <alignment horizontal="justify" vertical="center" wrapText="1"/>
    </xf>
    <xf numFmtId="0" fontId="4" fillId="0" borderId="9" xfId="1" applyFont="1" applyFill="1" applyBorder="1" applyAlignment="1">
      <alignment horizontal="justify" vertical="center" wrapText="1"/>
    </xf>
    <xf numFmtId="0" fontId="4" fillId="0" borderId="8" xfId="1" applyFont="1" applyBorder="1" applyAlignment="1">
      <alignment horizontal="justify" vertical="center" wrapText="1"/>
    </xf>
    <xf numFmtId="0" fontId="4" fillId="0" borderId="9" xfId="1" applyFont="1" applyBorder="1" applyAlignment="1">
      <alignment horizontal="justify" vertical="center" wrapText="1"/>
    </xf>
    <xf numFmtId="0" fontId="4" fillId="0" borderId="7" xfId="2" applyFont="1" applyFill="1" applyBorder="1" applyAlignment="1">
      <alignment horizontal="justify" vertical="center" wrapText="1"/>
    </xf>
    <xf numFmtId="0" fontId="4" fillId="0" borderId="8" xfId="2" applyFont="1" applyFill="1" applyBorder="1" applyAlignment="1">
      <alignment horizontal="justify" vertical="center" wrapText="1"/>
    </xf>
    <xf numFmtId="0" fontId="4" fillId="0" borderId="9" xfId="2" applyFont="1" applyFill="1" applyBorder="1" applyAlignment="1">
      <alignment horizontal="justify" vertical="center" wrapText="1"/>
    </xf>
    <xf numFmtId="0" fontId="5" fillId="0" borderId="4" xfId="1" applyFont="1" applyFill="1" applyBorder="1" applyAlignment="1">
      <alignment horizontal="justify" vertical="center" wrapText="1"/>
    </xf>
    <xf numFmtId="0" fontId="5" fillId="0" borderId="5" xfId="1" applyFont="1" applyFill="1" applyBorder="1" applyAlignment="1">
      <alignment horizontal="justify" vertical="center" wrapText="1"/>
    </xf>
    <xf numFmtId="0" fontId="5" fillId="0" borderId="6" xfId="1" applyFont="1" applyFill="1" applyBorder="1" applyAlignment="1">
      <alignment horizontal="justify" vertical="center" wrapText="1"/>
    </xf>
    <xf numFmtId="0" fontId="5" fillId="0" borderId="7"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5" fillId="0" borderId="7" xfId="1" applyFont="1" applyFill="1" applyBorder="1" applyAlignment="1">
      <alignment horizontal="justify" vertical="center" wrapText="1"/>
    </xf>
    <xf numFmtId="0" fontId="5" fillId="0" borderId="8" xfId="1" applyFont="1" applyFill="1" applyBorder="1" applyAlignment="1">
      <alignment horizontal="justify" vertical="center" wrapText="1"/>
    </xf>
    <xf numFmtId="0" fontId="4" fillId="0" borderId="4" xfId="1"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6" xfId="1" applyFont="1" applyFill="1" applyBorder="1" applyAlignment="1">
      <alignment horizontal="justify" vertical="center" wrapText="1"/>
    </xf>
    <xf numFmtId="0" fontId="5" fillId="4" borderId="7" xfId="1" applyFont="1" applyFill="1" applyBorder="1" applyAlignment="1">
      <alignment horizontal="justify" vertical="center" wrapText="1"/>
    </xf>
    <xf numFmtId="0" fontId="4" fillId="4" borderId="8" xfId="1" applyFont="1" applyFill="1" applyBorder="1" applyAlignment="1">
      <alignment horizontal="justify" vertical="center" wrapText="1"/>
    </xf>
    <xf numFmtId="0" fontId="4" fillId="4" borderId="9" xfId="1" applyFont="1" applyFill="1" applyBorder="1" applyAlignment="1">
      <alignment horizontal="justify" vertical="center" wrapText="1"/>
    </xf>
    <xf numFmtId="0" fontId="5" fillId="0" borderId="18" xfId="1" applyFont="1" applyFill="1" applyBorder="1" applyAlignment="1">
      <alignment horizontal="justify"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5" borderId="4" xfId="1" applyFont="1" applyFill="1" applyBorder="1" applyAlignment="1">
      <alignment horizontal="justify" vertical="center" wrapText="1"/>
    </xf>
    <xf numFmtId="0" fontId="5" fillId="5" borderId="5" xfId="1" applyFont="1" applyFill="1" applyBorder="1" applyAlignment="1">
      <alignment horizontal="justify" vertical="center" wrapText="1"/>
    </xf>
    <xf numFmtId="0" fontId="5" fillId="5" borderId="6" xfId="1" applyFont="1" applyFill="1" applyBorder="1" applyAlignment="1">
      <alignment horizontal="justify" vertical="center" wrapText="1"/>
    </xf>
    <xf numFmtId="0" fontId="4" fillId="0" borderId="4" xfId="1" applyNumberFormat="1" applyFont="1" applyFill="1" applyBorder="1" applyAlignment="1">
      <alignment horizontal="justify" vertical="center" wrapText="1"/>
    </xf>
    <xf numFmtId="0" fontId="4" fillId="0" borderId="5" xfId="1" applyNumberFormat="1" applyFont="1" applyFill="1" applyBorder="1" applyAlignment="1">
      <alignment horizontal="justify" vertical="center" wrapText="1"/>
    </xf>
    <xf numFmtId="0" fontId="4" fillId="0" borderId="6" xfId="1" applyNumberFormat="1" applyFont="1" applyFill="1" applyBorder="1" applyAlignment="1">
      <alignment horizontal="justify" vertical="center" wrapText="1"/>
    </xf>
    <xf numFmtId="0" fontId="5" fillId="4" borderId="4" xfId="1" applyFont="1" applyFill="1" applyBorder="1" applyAlignment="1">
      <alignment horizontal="justify" vertical="center" wrapText="1"/>
    </xf>
    <xf numFmtId="0" fontId="5" fillId="4" borderId="5" xfId="1" applyFont="1" applyFill="1" applyBorder="1" applyAlignment="1">
      <alignment horizontal="justify" vertical="center" wrapText="1"/>
    </xf>
    <xf numFmtId="0" fontId="5" fillId="4" borderId="6" xfId="1" applyFont="1" applyFill="1" applyBorder="1" applyAlignment="1">
      <alignment horizontal="justify" vertical="center" wrapText="1"/>
    </xf>
    <xf numFmtId="0" fontId="5" fillId="0" borderId="4" xfId="1" applyNumberFormat="1" applyFont="1" applyFill="1" applyBorder="1" applyAlignment="1">
      <alignment horizontal="justify" vertical="center" wrapText="1"/>
    </xf>
    <xf numFmtId="0" fontId="5" fillId="0" borderId="5" xfId="1" applyNumberFormat="1" applyFont="1" applyFill="1" applyBorder="1" applyAlignment="1">
      <alignment horizontal="justify" vertical="center" wrapText="1"/>
    </xf>
    <xf numFmtId="0" fontId="5" fillId="0" borderId="6" xfId="1" applyNumberFormat="1" applyFont="1" applyFill="1" applyBorder="1" applyAlignment="1">
      <alignment horizontal="justify" vertical="center" wrapText="1"/>
    </xf>
    <xf numFmtId="0" fontId="4" fillId="5" borderId="4" xfId="1" applyFont="1" applyFill="1" applyBorder="1" applyAlignment="1">
      <alignment horizontal="justify" vertical="center" wrapText="1"/>
    </xf>
    <xf numFmtId="0" fontId="4" fillId="5" borderId="18" xfId="1" applyFont="1" applyFill="1" applyBorder="1" applyAlignment="1">
      <alignment horizontal="justify" vertical="center" wrapText="1"/>
    </xf>
    <xf numFmtId="0" fontId="5" fillId="5" borderId="18" xfId="1" applyFont="1" applyFill="1" applyBorder="1" applyAlignment="1">
      <alignment horizontal="justify" vertical="center" wrapText="1"/>
    </xf>
    <xf numFmtId="0" fontId="5"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19" xfId="1" applyFont="1" applyFill="1" applyBorder="1" applyAlignment="1">
      <alignment horizontal="left" vertical="center" wrapText="1"/>
    </xf>
    <xf numFmtId="0" fontId="4" fillId="0" borderId="20" xfId="1"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5" xfId="4" applyFont="1" applyFill="1" applyBorder="1" applyAlignment="1">
      <alignment horizontal="left" vertical="center" wrapText="1"/>
    </xf>
    <xf numFmtId="0" fontId="5" fillId="2" borderId="6" xfId="4" applyFont="1" applyFill="1" applyBorder="1" applyAlignment="1">
      <alignment horizontal="left" vertical="center" wrapText="1"/>
    </xf>
    <xf numFmtId="0" fontId="4" fillId="0" borderId="7" xfId="9" applyFont="1" applyFill="1" applyBorder="1" applyAlignment="1">
      <alignment horizontal="justify" vertical="top" wrapText="1"/>
    </xf>
    <xf numFmtId="0" fontId="4" fillId="0" borderId="8" xfId="9" applyFont="1" applyFill="1" applyBorder="1" applyAlignment="1">
      <alignment horizontal="justify" vertical="top" wrapText="1"/>
    </xf>
    <xf numFmtId="0" fontId="4" fillId="0" borderId="9" xfId="9" applyFont="1" applyFill="1" applyBorder="1" applyAlignment="1">
      <alignment horizontal="justify" vertical="top" wrapText="1"/>
    </xf>
    <xf numFmtId="0" fontId="4" fillId="0" borderId="18" xfId="1" applyFont="1" applyFill="1" applyBorder="1" applyAlignment="1">
      <alignment horizontal="justify" vertical="center" wrapText="1"/>
    </xf>
    <xf numFmtId="0" fontId="4" fillId="0" borderId="4"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18" xfId="1" applyFont="1" applyFill="1" applyBorder="1" applyAlignment="1">
      <alignment horizontal="left" vertical="center" wrapText="1"/>
    </xf>
    <xf numFmtId="0" fontId="5" fillId="0" borderId="7" xfId="4" applyFont="1" applyBorder="1" applyAlignment="1">
      <alignment horizontal="justify" vertical="center" wrapText="1"/>
    </xf>
    <xf numFmtId="0" fontId="5" fillId="0" borderId="8" xfId="4" applyFont="1" applyBorder="1" applyAlignment="1">
      <alignment horizontal="justify" vertical="center" wrapText="1"/>
    </xf>
    <xf numFmtId="0" fontId="5" fillId="0" borderId="9" xfId="4" applyFont="1" applyBorder="1" applyAlignment="1">
      <alignment horizontal="justify" vertical="center" wrapText="1"/>
    </xf>
    <xf numFmtId="0" fontId="3" fillId="0" borderId="22"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5" fillId="2" borderId="15" xfId="4" applyFont="1" applyFill="1" applyBorder="1" applyAlignment="1">
      <alignment horizontal="left" vertical="center" wrapText="1"/>
    </xf>
    <xf numFmtId="0" fontId="5" fillId="2" borderId="16" xfId="4" applyFont="1" applyFill="1" applyBorder="1" applyAlignment="1">
      <alignment horizontal="left" vertical="center" wrapText="1"/>
    </xf>
    <xf numFmtId="0" fontId="5" fillId="2" borderId="17" xfId="4" applyFont="1" applyFill="1" applyBorder="1" applyAlignment="1">
      <alignment horizontal="left" vertical="center" wrapText="1"/>
    </xf>
    <xf numFmtId="0" fontId="4" fillId="0" borderId="7" xfId="4" applyFont="1" applyBorder="1" applyAlignment="1">
      <alignment horizontal="justify" vertical="center" wrapText="1"/>
    </xf>
    <xf numFmtId="0" fontId="4" fillId="0" borderId="8" xfId="4" applyFont="1" applyBorder="1" applyAlignment="1">
      <alignment horizontal="justify" vertical="center" wrapText="1"/>
    </xf>
    <xf numFmtId="0" fontId="4" fillId="0" borderId="9" xfId="4" applyFont="1" applyBorder="1" applyAlignment="1">
      <alignment horizontal="justify" vertical="center" wrapText="1"/>
    </xf>
    <xf numFmtId="0" fontId="5" fillId="2" borderId="8" xfId="1" applyFont="1" applyFill="1" applyBorder="1" applyAlignment="1">
      <alignment horizontal="justify" vertical="center" wrapText="1"/>
    </xf>
    <xf numFmtId="0" fontId="5" fillId="2" borderId="9" xfId="1" applyFont="1" applyFill="1" applyBorder="1" applyAlignment="1">
      <alignment horizontal="justify" vertical="center" wrapText="1"/>
    </xf>
    <xf numFmtId="0" fontId="10" fillId="0" borderId="8" xfId="1" applyFont="1" applyBorder="1" applyAlignment="1">
      <alignment horizontal="justify" vertical="center"/>
    </xf>
    <xf numFmtId="0" fontId="10" fillId="0" borderId="9" xfId="1" applyFont="1" applyBorder="1" applyAlignment="1">
      <alignment horizontal="justify" vertical="center"/>
    </xf>
    <xf numFmtId="0" fontId="5" fillId="0" borderId="25" xfId="4" applyFont="1" applyBorder="1" applyAlignment="1">
      <alignment horizontal="justify" vertical="center" wrapText="1"/>
    </xf>
    <xf numFmtId="0" fontId="4" fillId="0" borderId="26" xfId="4" applyFont="1" applyBorder="1" applyAlignment="1">
      <alignment horizontal="justify" vertical="center" wrapText="1"/>
    </xf>
    <xf numFmtId="0" fontId="4" fillId="0" borderId="27" xfId="4" applyFont="1" applyBorder="1" applyAlignment="1">
      <alignment horizontal="justify" vertical="center" wrapText="1"/>
    </xf>
    <xf numFmtId="49" fontId="5" fillId="0" borderId="7" xfId="4" applyNumberFormat="1" applyFont="1" applyBorder="1" applyAlignment="1">
      <alignment horizontal="justify" vertical="center" wrapText="1"/>
    </xf>
    <xf numFmtId="49" fontId="5" fillId="0" borderId="8" xfId="4" applyNumberFormat="1" applyFont="1" applyBorder="1" applyAlignment="1">
      <alignment horizontal="justify" vertical="center" wrapText="1"/>
    </xf>
    <xf numFmtId="49" fontId="5" fillId="0" borderId="9" xfId="4" applyNumberFormat="1" applyFont="1" applyBorder="1" applyAlignment="1">
      <alignment horizontal="justify" vertical="center" wrapText="1"/>
    </xf>
    <xf numFmtId="0" fontId="5" fillId="0" borderId="26" xfId="4" applyFont="1" applyBorder="1" applyAlignment="1">
      <alignment horizontal="justify" vertical="center" wrapText="1"/>
    </xf>
    <xf numFmtId="0" fontId="5" fillId="0" borderId="27" xfId="4" applyFont="1" applyBorder="1" applyAlignment="1">
      <alignment horizontal="justify" vertical="center" wrapText="1"/>
    </xf>
    <xf numFmtId="0" fontId="4" fillId="0" borderId="28" xfId="4" applyFont="1" applyBorder="1" applyAlignment="1">
      <alignment horizontal="justify" vertical="center" wrapText="1"/>
    </xf>
    <xf numFmtId="0" fontId="4" fillId="0" borderId="29" xfId="4" applyFont="1" applyBorder="1" applyAlignment="1">
      <alignment horizontal="justify" vertical="center" wrapText="1"/>
    </xf>
    <xf numFmtId="0" fontId="4" fillId="0" borderId="30" xfId="4" applyFont="1" applyBorder="1" applyAlignment="1">
      <alignment horizontal="justify" vertical="center" wrapText="1"/>
    </xf>
    <xf numFmtId="0" fontId="4" fillId="0" borderId="28" xfId="9" applyFont="1" applyFill="1" applyBorder="1" applyAlignment="1">
      <alignment horizontal="justify" vertical="center" wrapText="1"/>
    </xf>
    <xf numFmtId="0" fontId="10" fillId="0" borderId="29" xfId="9" applyFont="1" applyBorder="1" applyAlignment="1">
      <alignment horizontal="justify" vertical="center"/>
    </xf>
    <xf numFmtId="0" fontId="10" fillId="0" borderId="30" xfId="9" applyFont="1" applyBorder="1" applyAlignment="1">
      <alignment horizontal="justify" vertical="center"/>
    </xf>
    <xf numFmtId="0" fontId="5" fillId="0" borderId="7" xfId="9" applyFont="1" applyFill="1" applyBorder="1" applyAlignment="1">
      <alignment horizontal="justify" vertical="center" wrapText="1"/>
    </xf>
    <xf numFmtId="0" fontId="4" fillId="0" borderId="8" xfId="9" applyFont="1" applyFill="1" applyBorder="1" applyAlignment="1">
      <alignment horizontal="justify" vertical="center" wrapText="1"/>
    </xf>
    <xf numFmtId="0" fontId="4" fillId="0" borderId="9" xfId="9" applyFont="1" applyFill="1" applyBorder="1" applyAlignment="1">
      <alignment horizontal="justify"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4" fillId="0" borderId="31" xfId="4" applyFont="1" applyBorder="1" applyAlignment="1">
      <alignment horizontal="justify" vertical="center" wrapText="1"/>
    </xf>
    <xf numFmtId="0" fontId="4" fillId="0" borderId="32" xfId="4" applyFont="1" applyBorder="1" applyAlignment="1">
      <alignment horizontal="justify" vertical="center" wrapText="1"/>
    </xf>
    <xf numFmtId="0" fontId="4" fillId="0" borderId="33" xfId="4" applyFont="1" applyBorder="1" applyAlignment="1">
      <alignment horizontal="justify" vertical="center" wrapText="1"/>
    </xf>
    <xf numFmtId="0" fontId="5" fillId="0" borderId="10" xfId="1" applyFont="1" applyFill="1" applyBorder="1" applyAlignment="1">
      <alignment horizontal="justify" vertical="center" wrapText="1"/>
    </xf>
    <xf numFmtId="0" fontId="5" fillId="0" borderId="11" xfId="1" applyFont="1" applyFill="1" applyBorder="1" applyAlignment="1">
      <alignment horizontal="justify" vertical="center" wrapText="1"/>
    </xf>
    <xf numFmtId="0" fontId="5" fillId="0" borderId="12" xfId="1" applyFont="1" applyFill="1" applyBorder="1" applyAlignment="1">
      <alignment horizontal="justify" vertical="center" wrapText="1"/>
    </xf>
    <xf numFmtId="0" fontId="4" fillId="0" borderId="13" xfId="1" applyFont="1" applyFill="1" applyBorder="1" applyAlignment="1">
      <alignment horizontal="justify" vertical="center" wrapText="1"/>
    </xf>
    <xf numFmtId="0" fontId="4" fillId="0" borderId="0" xfId="1" applyFont="1" applyFill="1" applyBorder="1" applyAlignment="1">
      <alignment horizontal="justify" vertical="center" wrapText="1"/>
    </xf>
    <xf numFmtId="0" fontId="4" fillId="0" borderId="14" xfId="1" applyFont="1" applyFill="1" applyBorder="1" applyAlignment="1">
      <alignment horizontal="justify" vertical="center" wrapText="1"/>
    </xf>
    <xf numFmtId="0" fontId="4" fillId="0" borderId="34" xfId="1" applyFont="1" applyFill="1" applyBorder="1" applyAlignment="1">
      <alignment horizontal="justify" vertical="center" wrapText="1"/>
    </xf>
    <xf numFmtId="0" fontId="4" fillId="0" borderId="35" xfId="1" applyFont="1" applyFill="1" applyBorder="1" applyAlignment="1">
      <alignment horizontal="justify" vertical="center" wrapText="1"/>
    </xf>
    <xf numFmtId="0" fontId="4" fillId="0" borderId="29" xfId="9" applyFont="1" applyFill="1" applyBorder="1" applyAlignment="1">
      <alignment horizontal="justify" vertical="center" wrapText="1"/>
    </xf>
    <xf numFmtId="0" fontId="4" fillId="0" borderId="30" xfId="9" applyFont="1" applyFill="1" applyBorder="1" applyAlignment="1">
      <alignment horizontal="justify" vertical="center" wrapText="1"/>
    </xf>
    <xf numFmtId="0" fontId="4" fillId="0" borderId="7" xfId="9" applyFont="1" applyFill="1" applyBorder="1" applyAlignment="1">
      <alignment horizontal="justify" vertical="center" wrapText="1"/>
    </xf>
    <xf numFmtId="0" fontId="4" fillId="4" borderId="7" xfId="4" applyFont="1" applyFill="1" applyBorder="1" applyAlignment="1">
      <alignment horizontal="justify" vertical="center" wrapText="1"/>
    </xf>
    <xf numFmtId="0" fontId="4" fillId="4" borderId="8" xfId="4" applyFont="1" applyFill="1" applyBorder="1" applyAlignment="1">
      <alignment horizontal="justify" vertical="center" wrapText="1"/>
    </xf>
    <xf numFmtId="0" fontId="4" fillId="4" borderId="9" xfId="4" applyFont="1" applyFill="1" applyBorder="1" applyAlignment="1">
      <alignment horizontal="justify" vertical="center" wrapText="1"/>
    </xf>
    <xf numFmtId="0" fontId="5" fillId="0" borderId="9" xfId="1" applyFont="1" applyFill="1" applyBorder="1" applyAlignment="1">
      <alignment horizontal="justify" vertical="center" wrapText="1"/>
    </xf>
    <xf numFmtId="0" fontId="5" fillId="0" borderId="25" xfId="9" applyFont="1" applyFill="1" applyBorder="1" applyAlignment="1">
      <alignment horizontal="justify" vertical="center" wrapText="1"/>
    </xf>
    <xf numFmtId="0" fontId="5" fillId="0" borderId="26" xfId="9" applyFont="1" applyFill="1" applyBorder="1" applyAlignment="1">
      <alignment horizontal="justify" vertical="center" wrapText="1"/>
    </xf>
    <xf numFmtId="0" fontId="5" fillId="0" borderId="27" xfId="9" applyFont="1" applyFill="1" applyBorder="1" applyAlignment="1">
      <alignment horizontal="justify" vertical="center" wrapText="1"/>
    </xf>
    <xf numFmtId="0" fontId="5" fillId="4" borderId="25" xfId="4" applyFont="1" applyFill="1" applyBorder="1" applyAlignment="1">
      <alignment horizontal="justify" vertical="center" wrapText="1"/>
    </xf>
    <xf numFmtId="0" fontId="5" fillId="4" borderId="26" xfId="4" applyFont="1" applyFill="1" applyBorder="1" applyAlignment="1">
      <alignment horizontal="justify" vertical="center" wrapText="1"/>
    </xf>
    <xf numFmtId="0" fontId="5" fillId="4" borderId="27" xfId="4" applyFont="1" applyFill="1" applyBorder="1" applyAlignment="1">
      <alignment horizontal="justify" vertical="center" wrapText="1"/>
    </xf>
    <xf numFmtId="0" fontId="4" fillId="4" borderId="28" xfId="4" applyFont="1" applyFill="1" applyBorder="1" applyAlignment="1">
      <alignment horizontal="justify" vertical="center" wrapText="1"/>
    </xf>
    <xf numFmtId="0" fontId="4" fillId="4" borderId="29" xfId="4" applyFont="1" applyFill="1" applyBorder="1" applyAlignment="1">
      <alignment horizontal="justify" vertical="center" wrapText="1"/>
    </xf>
    <xf numFmtId="0" fontId="4" fillId="4" borderId="30" xfId="4" applyFont="1" applyFill="1" applyBorder="1" applyAlignment="1">
      <alignment horizontal="justify" vertical="center" wrapText="1"/>
    </xf>
    <xf numFmtId="0" fontId="14" fillId="6" borderId="4" xfId="1" applyFont="1" applyFill="1" applyBorder="1" applyAlignment="1">
      <alignment horizontal="center" vertical="center" wrapText="1"/>
    </xf>
    <xf numFmtId="0" fontId="14" fillId="6" borderId="18"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15" xfId="1" applyFont="1" applyFill="1" applyBorder="1" applyAlignment="1">
      <alignment horizontal="justify" vertical="center" wrapText="1"/>
    </xf>
    <xf numFmtId="0" fontId="4" fillId="0" borderId="16" xfId="1" applyFont="1" applyFill="1" applyBorder="1" applyAlignment="1">
      <alignment horizontal="justify" vertical="center" wrapText="1"/>
    </xf>
    <xf numFmtId="0" fontId="4" fillId="0" borderId="17" xfId="1" applyFont="1" applyFill="1" applyBorder="1" applyAlignment="1">
      <alignment horizontal="justify" vertical="center" wrapText="1"/>
    </xf>
    <xf numFmtId="0" fontId="5" fillId="4" borderId="4" xfId="4" applyFont="1" applyFill="1" applyBorder="1" applyAlignment="1">
      <alignment horizontal="left" vertical="center" wrapText="1"/>
    </xf>
    <xf numFmtId="0" fontId="5" fillId="4" borderId="5" xfId="4" applyFont="1" applyFill="1" applyBorder="1" applyAlignment="1">
      <alignment horizontal="left" vertical="center" wrapText="1"/>
    </xf>
    <xf numFmtId="0" fontId="5" fillId="4" borderId="6" xfId="4" applyFont="1" applyFill="1" applyBorder="1" applyAlignment="1">
      <alignment horizontal="left" vertical="center" wrapText="1"/>
    </xf>
    <xf numFmtId="0" fontId="4" fillId="0" borderId="19" xfId="8" applyFont="1" applyBorder="1" applyAlignment="1">
      <alignment horizontal="left"/>
    </xf>
    <xf numFmtId="0" fontId="4" fillId="0" borderId="20" xfId="8" applyFont="1" applyBorder="1" applyAlignment="1">
      <alignment horizontal="left"/>
    </xf>
    <xf numFmtId="0" fontId="4" fillId="0" borderId="21" xfId="8" applyFont="1" applyBorder="1" applyAlignment="1">
      <alignment horizontal="left"/>
    </xf>
    <xf numFmtId="0" fontId="5" fillId="0" borderId="4" xfId="4" applyFont="1" applyBorder="1" applyAlignment="1">
      <alignment horizontal="left" vertical="center" wrapText="1"/>
    </xf>
    <xf numFmtId="0" fontId="5" fillId="0" borderId="5" xfId="4" applyFont="1" applyBorder="1" applyAlignment="1">
      <alignment horizontal="left" vertical="center" wrapText="1"/>
    </xf>
    <xf numFmtId="0" fontId="5" fillId="0" borderId="6" xfId="4" applyFont="1" applyBorder="1" applyAlignment="1">
      <alignment horizontal="left" vertical="center" wrapText="1"/>
    </xf>
    <xf numFmtId="0" fontId="5" fillId="2" borderId="4" xfId="3" applyFont="1" applyFill="1" applyBorder="1" applyAlignment="1">
      <alignment horizontal="justify" vertical="center" wrapText="1"/>
    </xf>
    <xf numFmtId="0" fontId="5" fillId="2" borderId="5" xfId="3" applyFont="1" applyFill="1" applyBorder="1" applyAlignment="1">
      <alignment horizontal="justify" vertical="center" wrapText="1"/>
    </xf>
    <xf numFmtId="0" fontId="5" fillId="2" borderId="6" xfId="3" applyFont="1" applyFill="1" applyBorder="1" applyAlignment="1">
      <alignment horizontal="justify" vertical="center" wrapText="1"/>
    </xf>
    <xf numFmtId="0" fontId="5" fillId="2" borderId="7" xfId="3" applyFont="1" applyFill="1" applyBorder="1" applyAlignment="1">
      <alignment horizontal="justify" vertical="top" wrapText="1"/>
    </xf>
    <xf numFmtId="0" fontId="5" fillId="2" borderId="8" xfId="3" applyFont="1" applyFill="1" applyBorder="1" applyAlignment="1">
      <alignment horizontal="justify" vertical="top" wrapText="1"/>
    </xf>
    <xf numFmtId="0" fontId="5" fillId="2" borderId="9" xfId="3" applyFont="1" applyFill="1" applyBorder="1" applyAlignment="1">
      <alignment horizontal="justify" vertical="top" wrapText="1"/>
    </xf>
    <xf numFmtId="0" fontId="4" fillId="0" borderId="7" xfId="8" applyFont="1" applyBorder="1" applyAlignment="1">
      <alignment horizontal="left"/>
    </xf>
    <xf numFmtId="0" fontId="4" fillId="0" borderId="8" xfId="8" applyFont="1" applyBorder="1" applyAlignment="1">
      <alignment horizontal="left"/>
    </xf>
    <xf numFmtId="0" fontId="4" fillId="0" borderId="9" xfId="8" applyFont="1" applyBorder="1" applyAlignment="1">
      <alignment horizontal="left"/>
    </xf>
    <xf numFmtId="0" fontId="5" fillId="0" borderId="4" xfId="1" applyFont="1" applyFill="1" applyBorder="1" applyAlignment="1">
      <alignment horizontal="left" wrapText="1"/>
    </xf>
    <xf numFmtId="0" fontId="5" fillId="0" borderId="5" xfId="1" applyFont="1" applyFill="1" applyBorder="1" applyAlignment="1">
      <alignment horizontal="left" wrapText="1"/>
    </xf>
    <xf numFmtId="0" fontId="4" fillId="0" borderId="5" xfId="1" applyFont="1" applyFill="1" applyBorder="1" applyAlignment="1">
      <alignment horizontal="left" wrapText="1"/>
    </xf>
    <xf numFmtId="0" fontId="4" fillId="0" borderId="6" xfId="1" applyFont="1" applyFill="1" applyBorder="1" applyAlignment="1">
      <alignment horizontal="left" wrapText="1"/>
    </xf>
    <xf numFmtId="0" fontId="3" fillId="0" borderId="22"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4" fillId="0" borderId="7" xfId="1" applyFont="1" applyBorder="1" applyAlignment="1">
      <alignment horizontal="justify" wrapText="1"/>
    </xf>
    <xf numFmtId="0" fontId="4" fillId="0" borderId="8" xfId="1" applyFont="1" applyBorder="1" applyAlignment="1">
      <alignment horizontal="justify" wrapText="1"/>
    </xf>
    <xf numFmtId="0" fontId="4" fillId="0" borderId="9" xfId="1" applyFont="1" applyBorder="1" applyAlignment="1">
      <alignment horizontal="justify" wrapText="1"/>
    </xf>
    <xf numFmtId="0" fontId="5" fillId="0" borderId="4" xfId="1" applyFont="1" applyFill="1" applyBorder="1" applyAlignment="1">
      <alignment horizontal="justify" wrapText="1"/>
    </xf>
    <xf numFmtId="0" fontId="5" fillId="0" borderId="5" xfId="1" applyFont="1" applyFill="1" applyBorder="1" applyAlignment="1">
      <alignment horizontal="justify" wrapText="1"/>
    </xf>
    <xf numFmtId="0" fontId="5" fillId="0" borderId="6" xfId="1" applyFont="1" applyFill="1" applyBorder="1" applyAlignment="1">
      <alignment horizontal="justify" wrapText="1"/>
    </xf>
    <xf numFmtId="0" fontId="4" fillId="0" borderId="4" xfId="1" applyFont="1" applyFill="1" applyBorder="1" applyAlignment="1">
      <alignment horizontal="left" wrapText="1"/>
    </xf>
    <xf numFmtId="0" fontId="5" fillId="0" borderId="4" xfId="1" applyFont="1" applyBorder="1" applyAlignment="1">
      <alignment horizontal="left" wrapText="1"/>
    </xf>
    <xf numFmtId="0" fontId="5" fillId="0" borderId="5" xfId="1" applyFont="1" applyBorder="1" applyAlignment="1">
      <alignment horizontal="left" wrapText="1"/>
    </xf>
    <xf numFmtId="0" fontId="5" fillId="0" borderId="18" xfId="1" applyFont="1" applyBorder="1" applyAlignment="1">
      <alignment horizontal="left" wrapText="1"/>
    </xf>
    <xf numFmtId="0" fontId="4" fillId="0" borderId="7" xfId="1" applyFont="1" applyBorder="1" applyAlignment="1">
      <alignment horizontal="justify" vertical="top" wrapText="1"/>
    </xf>
    <xf numFmtId="0" fontId="4" fillId="0" borderId="8" xfId="1" applyFont="1" applyBorder="1" applyAlignment="1">
      <alignment horizontal="justify" vertical="top" wrapText="1"/>
    </xf>
    <xf numFmtId="0" fontId="4" fillId="0" borderId="9" xfId="1" applyFont="1" applyBorder="1" applyAlignment="1">
      <alignment horizontal="justify" vertical="top" wrapText="1"/>
    </xf>
    <xf numFmtId="0" fontId="4" fillId="0" borderId="25" xfId="1" applyFont="1" applyBorder="1" applyAlignment="1">
      <alignment horizontal="justify" vertical="top" wrapText="1"/>
    </xf>
    <xf numFmtId="0" fontId="4" fillId="0" borderId="26" xfId="1" applyFont="1" applyBorder="1" applyAlignment="1">
      <alignment horizontal="justify" vertical="top" wrapText="1"/>
    </xf>
    <xf numFmtId="0" fontId="4" fillId="0" borderId="27" xfId="1" applyFont="1" applyBorder="1" applyAlignment="1">
      <alignment horizontal="justify" vertical="top" wrapText="1"/>
    </xf>
    <xf numFmtId="0" fontId="4" fillId="4" borderId="28" xfId="1" applyFont="1" applyFill="1" applyBorder="1" applyAlignment="1">
      <alignment horizontal="justify" vertical="top" wrapText="1"/>
    </xf>
    <xf numFmtId="0" fontId="4" fillId="4" borderId="29" xfId="1" applyFont="1" applyFill="1" applyBorder="1" applyAlignment="1">
      <alignment horizontal="justify" vertical="top" wrapText="1"/>
    </xf>
    <xf numFmtId="0" fontId="4" fillId="4" borderId="30" xfId="1" applyFont="1" applyFill="1" applyBorder="1" applyAlignment="1">
      <alignment horizontal="justify" vertical="top" wrapText="1"/>
    </xf>
    <xf numFmtId="0" fontId="5" fillId="0" borderId="7" xfId="1" applyFont="1" applyBorder="1" applyAlignment="1">
      <alignment horizontal="justify" wrapText="1"/>
    </xf>
    <xf numFmtId="0" fontId="5" fillId="0" borderId="8" xfId="1" applyFont="1" applyBorder="1" applyAlignment="1">
      <alignment horizontal="justify" wrapText="1"/>
    </xf>
    <xf numFmtId="0" fontId="5" fillId="0" borderId="9" xfId="1" applyFont="1" applyBorder="1" applyAlignment="1">
      <alignment horizontal="justify" wrapText="1"/>
    </xf>
    <xf numFmtId="0" fontId="5" fillId="0" borderId="4" xfId="1" applyFont="1" applyBorder="1" applyAlignment="1">
      <alignment horizontal="justify" wrapText="1"/>
    </xf>
    <xf numFmtId="0" fontId="5" fillId="0" borderId="5" xfId="1" applyFont="1" applyBorder="1" applyAlignment="1">
      <alignment horizontal="justify" wrapText="1"/>
    </xf>
    <xf numFmtId="0" fontId="5" fillId="0" borderId="6" xfId="1" applyFont="1" applyBorder="1" applyAlignment="1">
      <alignment horizontal="justify" wrapText="1"/>
    </xf>
    <xf numFmtId="0" fontId="5" fillId="0" borderId="4" xfId="1" applyFont="1" applyBorder="1" applyAlignment="1">
      <alignment wrapText="1"/>
    </xf>
    <xf numFmtId="0" fontId="5" fillId="0" borderId="5" xfId="1" applyFont="1" applyBorder="1" applyAlignment="1">
      <alignment wrapText="1"/>
    </xf>
    <xf numFmtId="0" fontId="5" fillId="0" borderId="6" xfId="1" applyFont="1" applyBorder="1" applyAlignment="1">
      <alignment wrapText="1"/>
    </xf>
    <xf numFmtId="0" fontId="5" fillId="0" borderId="4" xfId="1" applyFont="1" applyFill="1" applyBorder="1" applyAlignment="1">
      <alignment horizontal="justify" vertical="top" wrapText="1"/>
    </xf>
    <xf numFmtId="0" fontId="5" fillId="0" borderId="5" xfId="1" applyFont="1" applyFill="1" applyBorder="1" applyAlignment="1">
      <alignment horizontal="justify" vertical="top" wrapText="1"/>
    </xf>
    <xf numFmtId="0" fontId="5" fillId="0" borderId="6" xfId="1" applyFont="1" applyFill="1" applyBorder="1" applyAlignment="1">
      <alignment horizontal="justify" vertical="top" wrapText="1"/>
    </xf>
    <xf numFmtId="0" fontId="5" fillId="0" borderId="4" xfId="1" applyFont="1" applyBorder="1" applyAlignment="1">
      <alignment horizontal="justify" vertical="top" wrapText="1"/>
    </xf>
    <xf numFmtId="0" fontId="5" fillId="0" borderId="5" xfId="1" applyFont="1" applyBorder="1" applyAlignment="1">
      <alignment horizontal="justify" vertical="top" wrapText="1"/>
    </xf>
    <xf numFmtId="0" fontId="5" fillId="0" borderId="6" xfId="1" applyFont="1" applyBorder="1" applyAlignment="1">
      <alignment horizontal="justify" vertical="top" wrapText="1"/>
    </xf>
    <xf numFmtId="0" fontId="5" fillId="4" borderId="8" xfId="1" applyFont="1" applyFill="1" applyBorder="1" applyAlignment="1">
      <alignment horizontal="justify" vertical="center" wrapText="1"/>
    </xf>
    <xf numFmtId="0" fontId="5" fillId="4" borderId="9" xfId="1" applyFont="1" applyFill="1" applyBorder="1" applyAlignment="1">
      <alignment horizontal="justify" vertical="center" wrapText="1"/>
    </xf>
    <xf numFmtId="0" fontId="5" fillId="0" borderId="7" xfId="1" applyFont="1" applyBorder="1" applyAlignment="1">
      <alignment horizontal="justify" vertical="top" wrapText="1"/>
    </xf>
    <xf numFmtId="0" fontId="5" fillId="0" borderId="8" xfId="1" applyFont="1" applyBorder="1" applyAlignment="1">
      <alignment horizontal="justify" vertical="top" wrapText="1"/>
    </xf>
    <xf numFmtId="0" fontId="5" fillId="0" borderId="9" xfId="1" applyFont="1" applyBorder="1" applyAlignment="1">
      <alignment horizontal="justify" vertical="top" wrapText="1"/>
    </xf>
    <xf numFmtId="0" fontId="4" fillId="0" borderId="7" xfId="1" applyFont="1" applyFill="1" applyBorder="1" applyAlignment="1">
      <alignment horizontal="justify" vertical="top" wrapText="1"/>
    </xf>
    <xf numFmtId="0" fontId="4" fillId="0" borderId="8" xfId="1" applyFont="1" applyFill="1" applyBorder="1" applyAlignment="1">
      <alignment horizontal="justify" vertical="top" wrapText="1"/>
    </xf>
    <xf numFmtId="0" fontId="4" fillId="0" borderId="9" xfId="1" applyFont="1" applyFill="1" applyBorder="1" applyAlignment="1">
      <alignment horizontal="justify" vertical="top" wrapText="1"/>
    </xf>
    <xf numFmtId="0" fontId="5" fillId="0" borderId="7" xfId="1" applyFont="1" applyFill="1" applyBorder="1" applyAlignment="1">
      <alignment wrapText="1"/>
    </xf>
    <xf numFmtId="0" fontId="5" fillId="0" borderId="8" xfId="1" applyFont="1" applyFill="1" applyBorder="1" applyAlignment="1">
      <alignment wrapText="1"/>
    </xf>
    <xf numFmtId="0" fontId="5" fillId="0" borderId="9" xfId="1" applyFont="1" applyFill="1" applyBorder="1" applyAlignment="1">
      <alignment wrapText="1"/>
    </xf>
    <xf numFmtId="0" fontId="5" fillId="0" borderId="7" xfId="1" applyFont="1" applyBorder="1" applyAlignment="1">
      <alignment wrapText="1"/>
    </xf>
    <xf numFmtId="0" fontId="5" fillId="0" borderId="8" xfId="1" applyFont="1" applyBorder="1" applyAlignment="1">
      <alignment wrapText="1"/>
    </xf>
    <xf numFmtId="0" fontId="5" fillId="0" borderId="9" xfId="1" applyFont="1" applyBorder="1" applyAlignment="1">
      <alignment wrapText="1"/>
    </xf>
    <xf numFmtId="0" fontId="5" fillId="0" borderId="4"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7" xfId="1" applyFont="1" applyFill="1" applyBorder="1" applyAlignment="1">
      <alignment horizontal="justify" wrapText="1"/>
    </xf>
    <xf numFmtId="0" fontId="5" fillId="0" borderId="8" xfId="1" applyFont="1" applyFill="1" applyBorder="1" applyAlignment="1">
      <alignment horizontal="justify" wrapText="1"/>
    </xf>
    <xf numFmtId="0" fontId="5" fillId="0" borderId="9" xfId="1" applyFont="1" applyFill="1" applyBorder="1" applyAlignment="1">
      <alignment horizontal="justify" wrapText="1"/>
    </xf>
    <xf numFmtId="0" fontId="5" fillId="4" borderId="7" xfId="1" applyFont="1" applyFill="1" applyBorder="1" applyAlignment="1">
      <alignment wrapText="1"/>
    </xf>
    <xf numFmtId="0" fontId="5" fillId="4" borderId="8" xfId="1" applyFont="1" applyFill="1" applyBorder="1" applyAlignment="1">
      <alignment wrapText="1"/>
    </xf>
    <xf numFmtId="0" fontId="5" fillId="4" borderId="9" xfId="1" applyFont="1" applyFill="1" applyBorder="1" applyAlignment="1">
      <alignment wrapText="1"/>
    </xf>
    <xf numFmtId="0" fontId="4" fillId="0" borderId="4" xfId="11" applyFont="1" applyFill="1" applyBorder="1" applyAlignment="1">
      <alignment horizontal="left" vertical="top" wrapText="1"/>
    </xf>
    <xf numFmtId="0" fontId="4" fillId="0" borderId="5" xfId="11" applyFont="1" applyFill="1" applyBorder="1" applyAlignment="1">
      <alignment horizontal="left" vertical="top" wrapText="1"/>
    </xf>
    <xf numFmtId="0" fontId="4" fillId="0" borderId="6" xfId="11" applyFont="1" applyFill="1" applyBorder="1" applyAlignment="1">
      <alignment horizontal="left" vertical="top" wrapText="1"/>
    </xf>
    <xf numFmtId="0" fontId="5" fillId="0" borderId="7" xfId="1" applyFont="1" applyFill="1" applyBorder="1" applyAlignment="1">
      <alignment horizontal="justify" vertical="top" wrapText="1"/>
    </xf>
    <xf numFmtId="0" fontId="5" fillId="0" borderId="8" xfId="1" applyFont="1" applyFill="1" applyBorder="1" applyAlignment="1">
      <alignment horizontal="justify" vertical="top" wrapText="1"/>
    </xf>
    <xf numFmtId="0" fontId="5" fillId="0" borderId="9" xfId="1" applyFont="1" applyFill="1" applyBorder="1" applyAlignment="1">
      <alignment horizontal="justify" vertical="top" wrapText="1"/>
    </xf>
    <xf numFmtId="0" fontId="5" fillId="0" borderId="7" xfId="1" applyFont="1" applyBorder="1" applyAlignment="1">
      <alignment vertical="top" wrapText="1"/>
    </xf>
    <xf numFmtId="0" fontId="5" fillId="0" borderId="8" xfId="1" applyFont="1" applyBorder="1" applyAlignment="1">
      <alignment vertical="top" wrapText="1"/>
    </xf>
    <xf numFmtId="0" fontId="5" fillId="0" borderId="9" xfId="1" applyFont="1" applyBorder="1" applyAlignment="1">
      <alignment vertical="top" wrapText="1"/>
    </xf>
    <xf numFmtId="0" fontId="5" fillId="0" borderId="7" xfId="1" applyFont="1" applyBorder="1" applyAlignment="1">
      <alignment horizontal="justify" vertical="center" wrapText="1"/>
    </xf>
    <xf numFmtId="0" fontId="5" fillId="0" borderId="8" xfId="1" applyFont="1" applyBorder="1" applyAlignment="1">
      <alignment horizontal="justify" vertical="center" wrapText="1"/>
    </xf>
    <xf numFmtId="0" fontId="5" fillId="0" borderId="9" xfId="1" applyFont="1" applyBorder="1" applyAlignment="1">
      <alignment horizontal="justify" vertical="center" wrapText="1"/>
    </xf>
    <xf numFmtId="0" fontId="5" fillId="0" borderId="37" xfId="1" applyFont="1" applyBorder="1" applyAlignment="1">
      <alignment horizontal="justify" vertical="top" wrapText="1"/>
    </xf>
    <xf numFmtId="0" fontId="5" fillId="0" borderId="38" xfId="1" applyFont="1" applyBorder="1" applyAlignment="1">
      <alignment horizontal="justify" vertical="top" wrapText="1"/>
    </xf>
    <xf numFmtId="0" fontId="5" fillId="4" borderId="7" xfId="1" applyFont="1" applyFill="1" applyBorder="1" applyAlignment="1">
      <alignment horizontal="justify" vertical="top" wrapText="1"/>
    </xf>
    <xf numFmtId="0" fontId="5" fillId="4" borderId="8" xfId="1" applyFont="1" applyFill="1" applyBorder="1" applyAlignment="1">
      <alignment horizontal="justify" vertical="top" wrapText="1"/>
    </xf>
    <xf numFmtId="0" fontId="5" fillId="4" borderId="9" xfId="1" applyFont="1" applyFill="1" applyBorder="1" applyAlignment="1">
      <alignment horizontal="justify" vertical="top" wrapText="1"/>
    </xf>
    <xf numFmtId="0" fontId="5" fillId="4" borderId="4" xfId="1" applyFont="1" applyFill="1" applyBorder="1" applyAlignment="1">
      <alignment horizontal="left" vertical="center" wrapText="1"/>
    </xf>
    <xf numFmtId="0" fontId="5" fillId="4" borderId="5" xfId="1" applyFont="1" applyFill="1" applyBorder="1" applyAlignment="1">
      <alignment horizontal="left" vertical="center" wrapText="1"/>
    </xf>
    <xf numFmtId="0" fontId="5" fillId="4" borderId="6" xfId="1" applyFont="1" applyFill="1" applyBorder="1" applyAlignment="1">
      <alignment horizontal="left" vertical="center" wrapText="1"/>
    </xf>
    <xf numFmtId="0" fontId="4" fillId="0" borderId="4" xfId="9" applyFont="1" applyFill="1" applyBorder="1" applyAlignment="1">
      <alignment horizontal="left" vertical="center" wrapText="1"/>
    </xf>
    <xf numFmtId="0" fontId="4" fillId="0" borderId="5" xfId="9" applyFont="1" applyFill="1" applyBorder="1" applyAlignment="1">
      <alignment horizontal="left" vertical="center" wrapText="1"/>
    </xf>
    <xf numFmtId="0" fontId="4" fillId="0" borderId="6" xfId="9" applyFont="1" applyFill="1" applyBorder="1" applyAlignment="1">
      <alignment horizontal="left" vertical="center" wrapText="1"/>
    </xf>
    <xf numFmtId="0" fontId="4" fillId="0" borderId="39" xfId="1" applyFont="1" applyBorder="1" applyAlignment="1">
      <alignment horizontal="left"/>
    </xf>
    <xf numFmtId="0" fontId="4" fillId="0" borderId="40" xfId="1" applyFont="1" applyBorder="1" applyAlignment="1">
      <alignment horizontal="left"/>
    </xf>
    <xf numFmtId="0" fontId="4" fillId="0" borderId="41" xfId="1" applyFont="1" applyBorder="1" applyAlignment="1">
      <alignment horizontal="left"/>
    </xf>
    <xf numFmtId="0" fontId="4" fillId="0" borderId="9" xfId="1" applyFont="1" applyFill="1" applyBorder="1" applyAlignment="1">
      <alignment horizontal="justify" vertical="center"/>
    </xf>
    <xf numFmtId="0" fontId="5" fillId="0" borderId="7" xfId="9" applyFont="1" applyFill="1" applyBorder="1" applyAlignment="1">
      <alignment horizontal="justify" vertical="top" wrapText="1"/>
    </xf>
    <xf numFmtId="0" fontId="4" fillId="0" borderId="9" xfId="1" applyFont="1" applyFill="1" applyBorder="1" applyAlignment="1">
      <alignment horizontal="justify" vertical="top"/>
    </xf>
    <xf numFmtId="170" fontId="4" fillId="3" borderId="7" xfId="9" applyNumberFormat="1" applyFont="1" applyFill="1" applyBorder="1" applyAlignment="1">
      <alignment horizontal="justify" vertical="center" wrapText="1"/>
    </xf>
    <xf numFmtId="0" fontId="4" fillId="3" borderId="9" xfId="1" applyFont="1" applyFill="1" applyBorder="1" applyAlignment="1">
      <alignment horizontal="justify" vertical="center"/>
    </xf>
    <xf numFmtId="0" fontId="4" fillId="0" borderId="9" xfId="1" applyFont="1" applyFill="1" applyBorder="1" applyAlignment="1">
      <alignment horizontal="justify" wrapText="1"/>
    </xf>
    <xf numFmtId="0" fontId="5" fillId="0" borderId="4" xfId="11" applyFont="1" applyFill="1" applyBorder="1" applyAlignment="1">
      <alignment horizontal="justify" vertical="top" wrapText="1"/>
    </xf>
    <xf numFmtId="0" fontId="17" fillId="0" borderId="6" xfId="1" applyFont="1" applyFill="1" applyBorder="1" applyAlignment="1">
      <alignment horizontal="justify" vertical="top" wrapText="1"/>
    </xf>
    <xf numFmtId="0" fontId="4" fillId="0" borderId="6" xfId="1" applyFont="1" applyFill="1" applyBorder="1" applyAlignment="1">
      <alignment horizontal="left" vertical="center" wrapText="1"/>
    </xf>
    <xf numFmtId="0" fontId="5" fillId="5" borderId="7" xfId="1" applyFont="1" applyFill="1" applyBorder="1" applyAlignment="1">
      <alignment horizontal="justify" vertical="top" wrapText="1"/>
    </xf>
    <xf numFmtId="0" fontId="4" fillId="5" borderId="9" xfId="1" applyFont="1" applyFill="1" applyBorder="1" applyAlignment="1">
      <alignment horizontal="justify" wrapText="1"/>
    </xf>
    <xf numFmtId="0" fontId="4" fillId="0" borderId="39" xfId="1" applyFont="1" applyBorder="1" applyAlignment="1">
      <alignment horizontal="left" vertical="top" wrapText="1"/>
    </xf>
    <xf numFmtId="0" fontId="4" fillId="0" borderId="41" xfId="1" applyFont="1" applyBorder="1" applyAlignment="1">
      <alignment horizontal="left" vertical="top" wrapText="1"/>
    </xf>
    <xf numFmtId="0" fontId="4" fillId="0" borderId="7" xfId="1" applyFont="1" applyBorder="1" applyAlignment="1">
      <alignment horizontal="justify" vertical="center" wrapText="1"/>
    </xf>
    <xf numFmtId="0" fontId="5" fillId="0" borderId="4" xfId="9" applyFont="1" applyFill="1" applyBorder="1" applyAlignment="1">
      <alignment horizontal="left" vertical="top" wrapText="1"/>
    </xf>
    <xf numFmtId="0" fontId="5" fillId="0" borderId="6" xfId="9" applyFont="1" applyFill="1" applyBorder="1" applyAlignment="1">
      <alignment horizontal="left" vertical="top" wrapText="1"/>
    </xf>
    <xf numFmtId="0" fontId="4" fillId="0" borderId="4" xfId="9" applyFont="1" applyFill="1" applyBorder="1" applyAlignment="1">
      <alignment horizontal="justify" vertical="center" wrapText="1"/>
    </xf>
    <xf numFmtId="0" fontId="4" fillId="0" borderId="6" xfId="1" applyFont="1" applyFill="1" applyBorder="1" applyAlignment="1">
      <alignment horizontal="justify" vertical="center"/>
    </xf>
    <xf numFmtId="0" fontId="4" fillId="0" borderId="4" xfId="11" applyFont="1" applyFill="1" applyBorder="1" applyAlignment="1">
      <alignment horizontal="justify" vertical="top" wrapText="1"/>
    </xf>
    <xf numFmtId="0" fontId="10" fillId="0" borderId="6" xfId="1" applyFont="1" applyFill="1" applyBorder="1" applyAlignment="1">
      <alignment horizontal="justify" vertical="top" wrapText="1"/>
    </xf>
    <xf numFmtId="0" fontId="5" fillId="0" borderId="4" xfId="9" applyFont="1" applyFill="1" applyBorder="1" applyAlignment="1">
      <alignment horizontal="justify" vertical="top" wrapText="1"/>
    </xf>
    <xf numFmtId="0" fontId="5" fillId="0" borderId="6" xfId="9" applyFont="1" applyFill="1" applyBorder="1" applyAlignment="1">
      <alignment horizontal="justify" vertical="top" wrapText="1"/>
    </xf>
    <xf numFmtId="0" fontId="5" fillId="2" borderId="7" xfId="1" applyFont="1" applyFill="1" applyBorder="1" applyAlignment="1">
      <alignment vertical="center" wrapText="1"/>
    </xf>
    <xf numFmtId="0" fontId="4" fillId="2" borderId="9" xfId="1" applyFont="1" applyFill="1" applyBorder="1" applyAlignment="1">
      <alignment vertical="center" wrapText="1"/>
    </xf>
    <xf numFmtId="0" fontId="4" fillId="0" borderId="7" xfId="1" applyFont="1" applyBorder="1" applyAlignment="1">
      <alignment horizontal="left" vertical="center" wrapText="1"/>
    </xf>
    <xf numFmtId="0" fontId="4" fillId="0" borderId="9" xfId="1" applyFont="1" applyBorder="1" applyAlignment="1">
      <alignment horizontal="left" vertical="center" wrapText="1"/>
    </xf>
    <xf numFmtId="0" fontId="5" fillId="0" borderId="7" xfId="1" applyFont="1" applyFill="1" applyBorder="1" applyAlignment="1">
      <alignment horizontal="left" vertical="center" wrapText="1"/>
    </xf>
    <xf numFmtId="0" fontId="5" fillId="0" borderId="9" xfId="1" applyFont="1" applyFill="1" applyBorder="1" applyAlignment="1">
      <alignment horizontal="left" vertical="center" wrapText="1"/>
    </xf>
    <xf numFmtId="0" fontId="4" fillId="0" borderId="4" xfId="1" applyFont="1" applyBorder="1" applyAlignment="1">
      <alignment horizontal="justify" vertical="center" wrapText="1"/>
    </xf>
    <xf numFmtId="0" fontId="4" fillId="0" borderId="6" xfId="1" applyFont="1" applyBorder="1" applyAlignment="1">
      <alignment horizontal="justify" vertical="center" wrapText="1"/>
    </xf>
    <xf numFmtId="0" fontId="5" fillId="0" borderId="4" xfId="1" applyFont="1" applyBorder="1" applyAlignment="1">
      <alignment horizontal="justify" vertical="center" wrapText="1"/>
    </xf>
    <xf numFmtId="0" fontId="5" fillId="0" borderId="6" xfId="1" applyFont="1" applyBorder="1" applyAlignment="1">
      <alignment horizontal="justify" vertical="center" wrapText="1"/>
    </xf>
    <xf numFmtId="0" fontId="5" fillId="0" borderId="25" xfId="1" applyFont="1" applyBorder="1" applyAlignment="1">
      <alignment horizontal="justify" vertical="center" wrapText="1"/>
    </xf>
    <xf numFmtId="0" fontId="5" fillId="0" borderId="27" xfId="1" applyFont="1" applyBorder="1" applyAlignment="1">
      <alignment horizontal="justify" vertical="center" wrapText="1"/>
    </xf>
    <xf numFmtId="0" fontId="4" fillId="0" borderId="28" xfId="1" applyFont="1" applyBorder="1" applyAlignment="1">
      <alignment horizontal="justify" vertical="center" wrapText="1"/>
    </xf>
    <xf numFmtId="0" fontId="4" fillId="0" borderId="30" xfId="1" applyFont="1" applyBorder="1" applyAlignment="1">
      <alignment horizontal="justify" vertical="center" wrapText="1"/>
    </xf>
    <xf numFmtId="0" fontId="18" fillId="0" borderId="52" xfId="1" applyFont="1" applyFill="1" applyBorder="1" applyAlignment="1">
      <alignment horizontal="left" vertical="center" wrapText="1" indent="1"/>
    </xf>
    <xf numFmtId="0" fontId="18" fillId="0" borderId="51" xfId="1" applyFont="1" applyFill="1" applyBorder="1" applyAlignment="1">
      <alignment horizontal="left" vertical="center" wrapText="1" indent="1"/>
    </xf>
    <xf numFmtId="0" fontId="18" fillId="0" borderId="50" xfId="1" applyFont="1" applyFill="1" applyBorder="1" applyAlignment="1">
      <alignment horizontal="left" vertical="center" wrapText="1" indent="1"/>
    </xf>
    <xf numFmtId="0" fontId="18" fillId="0" borderId="55" xfId="1" applyFont="1" applyFill="1" applyBorder="1" applyAlignment="1">
      <alignment horizontal="left" vertical="top" wrapText="1" indent="1"/>
    </xf>
    <xf numFmtId="0" fontId="18" fillId="0" borderId="54" xfId="1" applyFont="1" applyFill="1" applyBorder="1" applyAlignment="1">
      <alignment horizontal="left" vertical="top" wrapText="1" indent="1"/>
    </xf>
    <xf numFmtId="0" fontId="18" fillId="0" borderId="53" xfId="1" applyFont="1" applyFill="1" applyBorder="1" applyAlignment="1">
      <alignment horizontal="left" vertical="top" wrapText="1" indent="1"/>
    </xf>
    <xf numFmtId="0" fontId="7" fillId="0" borderId="52" xfId="1" applyFont="1" applyFill="1" applyBorder="1" applyAlignment="1">
      <alignment horizontal="justify" vertical="top" wrapText="1"/>
    </xf>
    <xf numFmtId="0" fontId="7" fillId="0" borderId="51" xfId="1" applyFont="1" applyFill="1" applyBorder="1" applyAlignment="1">
      <alignment horizontal="justify" vertical="top" wrapText="1"/>
    </xf>
    <xf numFmtId="0" fontId="7" fillId="0" borderId="50" xfId="1" applyFont="1" applyFill="1" applyBorder="1" applyAlignment="1">
      <alignment horizontal="justify" vertical="top" wrapText="1"/>
    </xf>
    <xf numFmtId="0" fontId="18" fillId="0" borderId="52" xfId="1" applyFont="1" applyBorder="1" applyAlignment="1">
      <alignment horizontal="left" vertical="center" wrapText="1" indent="1"/>
    </xf>
    <xf numFmtId="0" fontId="18" fillId="0" borderId="51" xfId="1" applyFont="1" applyBorder="1" applyAlignment="1">
      <alignment horizontal="left" vertical="center" wrapText="1" indent="1"/>
    </xf>
    <xf numFmtId="0" fontId="18" fillId="0" borderId="50" xfId="1" applyFont="1" applyBorder="1" applyAlignment="1">
      <alignment horizontal="left" vertical="center" wrapText="1" indent="1"/>
    </xf>
    <xf numFmtId="0" fontId="18" fillId="0" borderId="52" xfId="1" applyFont="1" applyFill="1" applyBorder="1" applyAlignment="1">
      <alignment horizontal="left" vertical="top" wrapText="1" indent="1"/>
    </xf>
    <xf numFmtId="0" fontId="18" fillId="0" borderId="51" xfId="1" applyFont="1" applyFill="1" applyBorder="1" applyAlignment="1">
      <alignment horizontal="left" vertical="top" wrapText="1" indent="1"/>
    </xf>
    <xf numFmtId="0" fontId="18" fillId="0" borderId="50" xfId="1" applyFont="1" applyFill="1" applyBorder="1" applyAlignment="1">
      <alignment horizontal="left" vertical="top" wrapText="1" indent="1"/>
    </xf>
    <xf numFmtId="0" fontId="18" fillId="0" borderId="55" xfId="1" applyFont="1" applyFill="1" applyBorder="1" applyAlignment="1">
      <alignment horizontal="left" vertical="center" wrapText="1"/>
    </xf>
    <xf numFmtId="0" fontId="18" fillId="0" borderId="54" xfId="1" applyFont="1" applyFill="1" applyBorder="1" applyAlignment="1">
      <alignment horizontal="left" vertical="center" wrapText="1"/>
    </xf>
    <xf numFmtId="0" fontId="18" fillId="0" borderId="53" xfId="1" applyFont="1" applyFill="1" applyBorder="1" applyAlignment="1">
      <alignment horizontal="left" vertical="center" wrapText="1"/>
    </xf>
    <xf numFmtId="0" fontId="4" fillId="0" borderId="19" xfId="1" applyFont="1" applyFill="1" applyBorder="1" applyAlignment="1">
      <alignment horizontal="left" vertical="center" wrapText="1" indent="1"/>
    </xf>
    <xf numFmtId="0" fontId="4" fillId="0" borderId="20" xfId="1" applyFont="1" applyFill="1" applyBorder="1" applyAlignment="1">
      <alignment horizontal="left" vertical="center" wrapText="1" indent="1"/>
    </xf>
    <xf numFmtId="0" fontId="4" fillId="0" borderId="21" xfId="1" applyFont="1" applyFill="1" applyBorder="1" applyAlignment="1">
      <alignment horizontal="left" vertical="center" wrapText="1" indent="1"/>
    </xf>
    <xf numFmtId="0" fontId="4" fillId="0" borderId="46" xfId="1" applyFont="1" applyFill="1" applyBorder="1" applyAlignment="1">
      <alignment horizontal="left" vertical="top" wrapText="1"/>
    </xf>
    <xf numFmtId="0" fontId="4" fillId="0" borderId="45" xfId="1" applyFont="1" applyFill="1" applyBorder="1" applyAlignment="1">
      <alignment horizontal="left" vertical="top" wrapText="1"/>
    </xf>
    <xf numFmtId="0" fontId="4" fillId="0" borderId="44" xfId="1" applyFont="1" applyFill="1" applyBorder="1" applyAlignment="1">
      <alignment horizontal="left" vertical="top" wrapText="1"/>
    </xf>
    <xf numFmtId="0" fontId="18" fillId="0" borderId="52" xfId="1" applyFont="1" applyFill="1" applyBorder="1" applyAlignment="1">
      <alignment horizontal="justify" vertical="top" wrapText="1"/>
    </xf>
    <xf numFmtId="0" fontId="18" fillId="0" borderId="51" xfId="1" applyFont="1" applyFill="1" applyBorder="1" applyAlignment="1">
      <alignment horizontal="justify" vertical="top" wrapText="1"/>
    </xf>
    <xf numFmtId="0" fontId="18" fillId="0" borderId="50" xfId="1" applyFont="1" applyFill="1" applyBorder="1" applyAlignment="1">
      <alignment horizontal="justify" vertical="top" wrapText="1"/>
    </xf>
    <xf numFmtId="0" fontId="18" fillId="0" borderId="4" xfId="1" applyFont="1" applyFill="1" applyBorder="1" applyAlignment="1">
      <alignment horizontal="justify" vertical="top" wrapText="1"/>
    </xf>
    <xf numFmtId="0" fontId="18" fillId="0" borderId="5" xfId="1" applyFont="1" applyFill="1" applyBorder="1" applyAlignment="1">
      <alignment horizontal="justify" vertical="top" wrapText="1"/>
    </xf>
    <xf numFmtId="0" fontId="18" fillId="0" borderId="6" xfId="1" applyFont="1" applyFill="1" applyBorder="1" applyAlignment="1">
      <alignment horizontal="justify" vertical="top" wrapText="1"/>
    </xf>
    <xf numFmtId="0" fontId="18" fillId="0" borderId="49" xfId="1" applyFont="1" applyFill="1" applyBorder="1" applyAlignment="1">
      <alignment horizontal="justify" vertical="top" wrapText="1"/>
    </xf>
    <xf numFmtId="0" fontId="18" fillId="0" borderId="48" xfId="1" applyFont="1" applyFill="1" applyBorder="1" applyAlignment="1">
      <alignment horizontal="justify" vertical="top" wrapText="1"/>
    </xf>
    <xf numFmtId="0" fontId="18" fillId="0" borderId="47" xfId="1" applyFont="1" applyFill="1" applyBorder="1" applyAlignment="1">
      <alignment horizontal="justify" vertical="top" wrapText="1"/>
    </xf>
    <xf numFmtId="170" fontId="7" fillId="0" borderId="52" xfId="1" applyNumberFormat="1" applyFont="1" applyFill="1" applyBorder="1" applyAlignment="1">
      <alignment horizontal="justify" vertical="top" wrapText="1"/>
    </xf>
    <xf numFmtId="171" fontId="7" fillId="0" borderId="52" xfId="1" applyNumberFormat="1" applyFont="1" applyFill="1" applyBorder="1" applyAlignment="1">
      <alignment horizontal="justify" vertical="top" wrapText="1"/>
    </xf>
    <xf numFmtId="171" fontId="7" fillId="0" borderId="51" xfId="1" applyNumberFormat="1" applyFont="1" applyFill="1" applyBorder="1" applyAlignment="1">
      <alignment horizontal="justify" vertical="top" wrapText="1"/>
    </xf>
    <xf numFmtId="171" fontId="7" fillId="0" borderId="50" xfId="1" applyNumberFormat="1" applyFont="1" applyFill="1" applyBorder="1" applyAlignment="1">
      <alignment horizontal="justify" vertical="top" wrapText="1"/>
    </xf>
    <xf numFmtId="0" fontId="7" fillId="0" borderId="52" xfId="9" applyNumberFormat="1" applyFont="1" applyFill="1" applyBorder="1" applyAlignment="1" applyProtection="1">
      <alignment horizontal="left" vertical="center" wrapText="1" indent="1"/>
    </xf>
    <xf numFmtId="0" fontId="7" fillId="0" borderId="51" xfId="9" applyNumberFormat="1" applyFont="1" applyFill="1" applyBorder="1" applyAlignment="1" applyProtection="1">
      <alignment horizontal="left" vertical="center" wrapText="1" indent="1"/>
    </xf>
    <xf numFmtId="0" fontId="7" fillId="0" borderId="50" xfId="9" applyNumberFormat="1" applyFont="1" applyFill="1" applyBorder="1" applyAlignment="1" applyProtection="1">
      <alignment horizontal="left" vertical="center" wrapText="1" indent="1"/>
    </xf>
    <xf numFmtId="0" fontId="7" fillId="0" borderId="4" xfId="1" applyFont="1" applyFill="1" applyBorder="1" applyAlignment="1">
      <alignment horizontal="left" vertical="top" wrapText="1"/>
    </xf>
    <xf numFmtId="0" fontId="7" fillId="0" borderId="5" xfId="1" applyFont="1" applyFill="1" applyBorder="1" applyAlignment="1">
      <alignment horizontal="left" vertical="top" wrapText="1"/>
    </xf>
    <xf numFmtId="0" fontId="7" fillId="0" borderId="6" xfId="1" applyFont="1" applyFill="1" applyBorder="1" applyAlignment="1">
      <alignment horizontal="left" vertical="top" wrapText="1"/>
    </xf>
    <xf numFmtId="0" fontId="18" fillId="0" borderId="52" xfId="1" applyFont="1" applyFill="1" applyBorder="1" applyAlignment="1">
      <alignment horizontal="justify" vertical="center" wrapText="1"/>
    </xf>
    <xf numFmtId="0" fontId="18" fillId="0" borderId="51" xfId="1" applyFont="1" applyFill="1" applyBorder="1" applyAlignment="1">
      <alignment horizontal="justify" vertical="center" wrapText="1"/>
    </xf>
    <xf numFmtId="0" fontId="18" fillId="0" borderId="50" xfId="1" applyFont="1" applyFill="1" applyBorder="1" applyAlignment="1">
      <alignment horizontal="justify" vertical="center" wrapText="1"/>
    </xf>
    <xf numFmtId="0" fontId="18" fillId="0" borderId="52" xfId="9" applyNumberFormat="1" applyFont="1" applyFill="1" applyBorder="1" applyAlignment="1" applyProtection="1">
      <alignment horizontal="left" vertical="center" wrapText="1"/>
    </xf>
    <xf numFmtId="0" fontId="18" fillId="0" borderId="51" xfId="9" applyNumberFormat="1" applyFont="1" applyFill="1" applyBorder="1" applyAlignment="1" applyProtection="1">
      <alignment horizontal="left" vertical="center" wrapText="1"/>
    </xf>
    <xf numFmtId="0" fontId="18" fillId="0" borderId="50" xfId="9" applyNumberFormat="1" applyFont="1" applyFill="1" applyBorder="1" applyAlignment="1" applyProtection="1">
      <alignment horizontal="left" vertical="center" wrapText="1"/>
    </xf>
    <xf numFmtId="0" fontId="4" fillId="0" borderId="25" xfId="1" applyFont="1" applyBorder="1" applyAlignment="1">
      <alignment horizontal="left" vertical="top" wrapText="1"/>
    </xf>
    <xf numFmtId="0" fontId="4" fillId="0" borderId="27" xfId="1" applyFont="1" applyBorder="1" applyAlignment="1">
      <alignment horizontal="left" vertical="top" wrapText="1"/>
    </xf>
    <xf numFmtId="0" fontId="4" fillId="0" borderId="15" xfId="1" applyFont="1" applyBorder="1" applyAlignment="1">
      <alignment horizontal="left" vertical="top" wrapText="1"/>
    </xf>
    <xf numFmtId="0" fontId="4" fillId="0" borderId="17" xfId="1" applyFont="1" applyBorder="1" applyAlignment="1">
      <alignment horizontal="left" vertical="top" wrapText="1"/>
    </xf>
    <xf numFmtId="0" fontId="4" fillId="0" borderId="25" xfId="1" applyFont="1" applyBorder="1" applyAlignment="1">
      <alignment horizontal="left" vertical="center" wrapText="1"/>
    </xf>
    <xf numFmtId="0" fontId="4" fillId="0" borderId="27" xfId="1" applyFont="1" applyBorder="1" applyAlignment="1">
      <alignment horizontal="left" vertical="center" wrapText="1"/>
    </xf>
    <xf numFmtId="0" fontId="4" fillId="0" borderId="28" xfId="1" applyFont="1" applyBorder="1" applyAlignment="1">
      <alignment horizontal="left" vertical="top" wrapText="1"/>
    </xf>
    <xf numFmtId="0" fontId="4" fillId="0" borderId="30" xfId="1" applyFont="1" applyBorder="1" applyAlignment="1">
      <alignment horizontal="left" vertical="top" wrapText="1"/>
    </xf>
    <xf numFmtId="0" fontId="5" fillId="0" borderId="7" xfId="1" applyFont="1" applyBorder="1" applyAlignment="1">
      <alignment horizontal="left" vertical="center" wrapText="1"/>
    </xf>
    <xf numFmtId="0" fontId="5" fillId="0" borderId="9" xfId="1" applyFont="1" applyBorder="1" applyAlignment="1">
      <alignment horizontal="left" vertical="center" wrapText="1"/>
    </xf>
    <xf numFmtId="0" fontId="5" fillId="0" borderId="7" xfId="1" applyFont="1" applyFill="1" applyBorder="1" applyAlignment="1">
      <alignment horizontal="left" vertical="top" wrapText="1"/>
    </xf>
    <xf numFmtId="0" fontId="5" fillId="0" borderId="9" xfId="1" applyFont="1" applyFill="1" applyBorder="1" applyAlignment="1">
      <alignment horizontal="left" vertical="top" wrapText="1"/>
    </xf>
    <xf numFmtId="0" fontId="4" fillId="0" borderId="28" xfId="1" applyFont="1" applyBorder="1" applyAlignment="1">
      <alignment horizontal="left" vertical="center" wrapText="1"/>
    </xf>
    <xf numFmtId="0" fontId="4" fillId="0" borderId="30" xfId="1" applyFont="1" applyBorder="1" applyAlignment="1">
      <alignment horizontal="left" vertical="center" wrapText="1"/>
    </xf>
    <xf numFmtId="0" fontId="4" fillId="0" borderId="28" xfId="1" applyFont="1" applyFill="1" applyBorder="1" applyAlignment="1">
      <alignment horizontal="left" vertical="top" wrapText="1"/>
    </xf>
    <xf numFmtId="0" fontId="4" fillId="0" borderId="30" xfId="1" applyFont="1" applyFill="1" applyBorder="1" applyAlignment="1">
      <alignment horizontal="left" vertical="top" wrapText="1"/>
    </xf>
    <xf numFmtId="0" fontId="4" fillId="0" borderId="7" xfId="1" applyFont="1" applyBorder="1" applyAlignment="1">
      <alignment horizontal="left" vertical="top" wrapText="1"/>
    </xf>
    <xf numFmtId="0" fontId="4" fillId="0" borderId="9" xfId="1" applyFont="1" applyBorder="1" applyAlignment="1">
      <alignment horizontal="left" vertical="top"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5" fillId="0" borderId="25" xfId="1" applyFont="1" applyFill="1" applyBorder="1" applyAlignment="1">
      <alignment horizontal="left" wrapText="1"/>
    </xf>
    <xf numFmtId="0" fontId="5" fillId="0" borderId="27" xfId="1" applyFont="1" applyFill="1" applyBorder="1" applyAlignment="1">
      <alignment horizontal="left" wrapText="1"/>
    </xf>
    <xf numFmtId="0" fontId="5" fillId="0" borderId="25" xfId="1" applyFont="1" applyBorder="1" applyAlignment="1">
      <alignment horizontal="left" vertical="center" wrapText="1"/>
    </xf>
    <xf numFmtId="0" fontId="5" fillId="0" borderId="27" xfId="1" applyFont="1" applyBorder="1" applyAlignment="1">
      <alignment horizontal="left" vertical="center" wrapText="1"/>
    </xf>
    <xf numFmtId="0" fontId="5" fillId="0" borderId="25" xfId="1" applyFont="1" applyBorder="1" applyAlignment="1">
      <alignment horizontal="left" wrapText="1"/>
    </xf>
    <xf numFmtId="0" fontId="5" fillId="0" borderId="27" xfId="1" applyFont="1" applyBorder="1" applyAlignment="1">
      <alignment horizontal="left" wrapText="1"/>
    </xf>
    <xf numFmtId="0" fontId="4" fillId="3" borderId="4" xfId="1" applyFont="1" applyFill="1" applyBorder="1" applyAlignment="1">
      <alignment horizontal="left" wrapText="1"/>
    </xf>
    <xf numFmtId="0" fontId="4" fillId="3" borderId="6" xfId="1" applyFont="1" applyFill="1" applyBorder="1" applyAlignment="1">
      <alignment horizontal="left" wrapText="1"/>
    </xf>
    <xf numFmtId="0" fontId="5" fillId="0" borderId="7" xfId="1" applyFont="1" applyBorder="1" applyAlignment="1">
      <alignment horizontal="left" wrapText="1"/>
    </xf>
    <xf numFmtId="0" fontId="5" fillId="0" borderId="9" xfId="1" applyFont="1" applyBorder="1" applyAlignment="1">
      <alignment horizontal="left" wrapText="1"/>
    </xf>
    <xf numFmtId="0" fontId="4" fillId="0" borderId="7" xfId="1" applyFont="1" applyBorder="1" applyAlignment="1">
      <alignment horizontal="left" wrapText="1"/>
    </xf>
    <xf numFmtId="0" fontId="4" fillId="0" borderId="9" xfId="1" applyFont="1" applyBorder="1" applyAlignment="1">
      <alignment horizontal="left" wrapText="1"/>
    </xf>
    <xf numFmtId="0" fontId="5" fillId="0" borderId="4" xfId="1" applyFont="1" applyBorder="1" applyAlignment="1">
      <alignment horizontal="left" vertical="top" wrapText="1"/>
    </xf>
    <xf numFmtId="0" fontId="5" fillId="0" borderId="6" xfId="1" applyFont="1" applyBorder="1" applyAlignment="1">
      <alignment horizontal="left" vertical="top" wrapText="1"/>
    </xf>
    <xf numFmtId="0" fontId="5" fillId="5" borderId="4" xfId="1" applyFont="1" applyFill="1" applyBorder="1" applyAlignment="1">
      <alignment horizontal="left" vertical="top" wrapText="1"/>
    </xf>
    <xf numFmtId="0" fontId="5" fillId="5" borderId="6" xfId="1" applyFont="1" applyFill="1" applyBorder="1" applyAlignment="1">
      <alignment horizontal="left" vertical="top" wrapText="1"/>
    </xf>
    <xf numFmtId="0" fontId="5" fillId="0" borderId="7" xfId="1" applyFont="1" applyBorder="1" applyAlignment="1">
      <alignment horizontal="left" vertical="top" wrapText="1"/>
    </xf>
    <xf numFmtId="0" fontId="5" fillId="0" borderId="9" xfId="1" applyFont="1" applyBorder="1" applyAlignment="1">
      <alignment horizontal="left" vertical="top" wrapText="1"/>
    </xf>
    <xf numFmtId="0" fontId="4" fillId="0" borderId="31" xfId="1" applyFont="1" applyFill="1" applyBorder="1" applyAlignment="1">
      <alignment horizontal="left" vertical="center" wrapText="1"/>
    </xf>
    <xf numFmtId="0" fontId="4" fillId="0" borderId="33" xfId="1" applyFont="1" applyFill="1" applyBorder="1" applyAlignment="1">
      <alignment horizontal="left" vertical="center" wrapText="1"/>
    </xf>
    <xf numFmtId="0" fontId="4" fillId="0" borderId="31" xfId="1" applyFont="1" applyBorder="1" applyAlignment="1">
      <alignment horizontal="left" vertical="top" wrapText="1"/>
    </xf>
    <xf numFmtId="0" fontId="4" fillId="0" borderId="33" xfId="1" applyFont="1" applyBorder="1" applyAlignment="1">
      <alignment horizontal="left" vertical="top" wrapText="1"/>
    </xf>
    <xf numFmtId="0" fontId="4" fillId="0" borderId="31" xfId="1" applyFont="1" applyBorder="1" applyAlignment="1">
      <alignment horizontal="left" vertical="center" wrapText="1"/>
    </xf>
    <xf numFmtId="0" fontId="4" fillId="0" borderId="33" xfId="1" applyFont="1" applyBorder="1" applyAlignment="1">
      <alignment horizontal="left" vertical="center" wrapText="1"/>
    </xf>
    <xf numFmtId="0" fontId="5" fillId="2" borderId="7" xfId="1" applyFont="1" applyFill="1" applyBorder="1" applyAlignment="1">
      <alignment horizontal="left" vertical="center" wrapText="1"/>
    </xf>
    <xf numFmtId="0" fontId="5" fillId="2" borderId="9" xfId="1" applyFont="1" applyFill="1" applyBorder="1" applyAlignment="1">
      <alignment horizontal="left" vertical="center" wrapText="1"/>
    </xf>
    <xf numFmtId="0" fontId="3" fillId="0" borderId="57" xfId="2" applyFont="1" applyFill="1" applyBorder="1" applyAlignment="1">
      <alignment horizontal="center" vertical="center" wrapText="1"/>
    </xf>
    <xf numFmtId="0" fontId="3" fillId="0" borderId="56" xfId="2" applyFont="1" applyFill="1" applyBorder="1" applyAlignment="1">
      <alignment horizontal="center" vertical="center" wrapText="1"/>
    </xf>
    <xf numFmtId="0" fontId="5" fillId="2" borderId="7" xfId="2" applyFont="1" applyFill="1" applyBorder="1" applyAlignment="1">
      <alignment vertical="center" wrapText="1"/>
    </xf>
    <xf numFmtId="0" fontId="5" fillId="2" borderId="9" xfId="2" applyFont="1" applyFill="1" applyBorder="1" applyAlignment="1">
      <alignment vertical="center" wrapText="1"/>
    </xf>
    <xf numFmtId="0" fontId="5" fillId="3" borderId="7" xfId="2" applyFont="1" applyFill="1" applyBorder="1" applyAlignment="1">
      <alignment horizontal="justify" vertical="top" wrapText="1"/>
    </xf>
    <xf numFmtId="0" fontId="4" fillId="3" borderId="9" xfId="2" applyFont="1" applyFill="1" applyBorder="1" applyAlignment="1">
      <alignment horizontal="justify" vertical="top" wrapText="1"/>
    </xf>
    <xf numFmtId="0" fontId="5" fillId="2" borderId="7" xfId="2" applyFont="1" applyFill="1" applyBorder="1" applyAlignment="1">
      <alignment horizontal="left" vertical="center" wrapText="1"/>
    </xf>
    <xf numFmtId="0" fontId="5" fillId="2" borderId="9" xfId="2" applyFont="1" applyFill="1" applyBorder="1" applyAlignment="1">
      <alignment horizontal="left" vertical="center" wrapText="1"/>
    </xf>
    <xf numFmtId="0" fontId="4" fillId="0" borderId="7" xfId="2" applyFont="1" applyBorder="1" applyAlignment="1">
      <alignment horizontal="justify" vertical="top" wrapText="1"/>
    </xf>
    <xf numFmtId="0" fontId="5" fillId="0" borderId="9" xfId="2" applyFont="1" applyBorder="1" applyAlignment="1">
      <alignment horizontal="justify" vertical="top" wrapText="1"/>
    </xf>
    <xf numFmtId="0" fontId="4" fillId="3" borderId="7" xfId="2" applyFont="1" applyFill="1" applyBorder="1" applyAlignment="1">
      <alignment horizontal="justify" vertical="top" wrapText="1"/>
    </xf>
    <xf numFmtId="0" fontId="5" fillId="0" borderId="7" xfId="2" applyFont="1" applyBorder="1" applyAlignment="1">
      <alignment horizontal="justify" vertical="top" wrapText="1"/>
    </xf>
    <xf numFmtId="0" fontId="4" fillId="0" borderId="9" xfId="2" applyFont="1" applyBorder="1" applyAlignment="1">
      <alignment horizontal="justify" vertical="top" wrapText="1"/>
    </xf>
    <xf numFmtId="0" fontId="5" fillId="0" borderId="7" xfId="2" applyFont="1" applyBorder="1" applyAlignment="1">
      <alignment horizontal="left" vertical="top" wrapText="1"/>
    </xf>
    <xf numFmtId="0" fontId="5" fillId="0" borderId="9" xfId="2" applyFont="1" applyBorder="1" applyAlignment="1">
      <alignment horizontal="left" vertical="top" wrapText="1"/>
    </xf>
    <xf numFmtId="0" fontId="4" fillId="0" borderId="9" xfId="2" applyFont="1" applyBorder="1" applyAlignment="1">
      <alignment horizontal="left" vertical="top" wrapText="1"/>
    </xf>
    <xf numFmtId="0" fontId="5" fillId="0" borderId="7"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2" borderId="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4" fillId="0" borderId="4" xfId="2" applyFont="1" applyBorder="1" applyAlignment="1">
      <alignment horizontal="left" vertical="top" wrapText="1"/>
    </xf>
    <xf numFmtId="0" fontId="5" fillId="0" borderId="6" xfId="2" applyFont="1" applyBorder="1" applyAlignment="1">
      <alignment horizontal="left" vertical="top" wrapText="1"/>
    </xf>
    <xf numFmtId="0" fontId="10" fillId="0" borderId="39" xfId="2" applyFont="1" applyBorder="1" applyAlignment="1">
      <alignment horizontal="left" vertical="center"/>
    </xf>
    <xf numFmtId="0" fontId="10" fillId="0" borderId="41" xfId="2" applyFont="1" applyBorder="1" applyAlignment="1">
      <alignment horizontal="left" vertical="center"/>
    </xf>
    <xf numFmtId="0" fontId="5" fillId="0" borderId="7" xfId="2" applyFont="1" applyBorder="1" applyAlignment="1">
      <alignment horizontal="left" vertical="center" wrapText="1"/>
    </xf>
    <xf numFmtId="0" fontId="5" fillId="0" borderId="9" xfId="2" applyFont="1" applyBorder="1" applyAlignment="1">
      <alignment horizontal="left" vertical="center" wrapText="1"/>
    </xf>
    <xf numFmtId="0" fontId="3" fillId="0" borderId="58"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5" fillId="2" borderId="58" xfId="2" applyFont="1" applyFill="1" applyBorder="1" applyAlignment="1">
      <alignment horizontal="left" wrapText="1"/>
    </xf>
    <xf numFmtId="0" fontId="5" fillId="2" borderId="18" xfId="2" applyFont="1" applyFill="1" applyBorder="1" applyAlignment="1">
      <alignment horizontal="left" wrapText="1"/>
    </xf>
    <xf numFmtId="0" fontId="4" fillId="0" borderId="58" xfId="2" applyFont="1" applyBorder="1" applyAlignment="1">
      <alignment horizontal="justify" vertical="center" wrapText="1"/>
    </xf>
    <xf numFmtId="0" fontId="4" fillId="0" borderId="18" xfId="2" applyFont="1" applyBorder="1" applyAlignment="1">
      <alignment horizontal="justify" vertical="center" wrapText="1"/>
    </xf>
    <xf numFmtId="0" fontId="4" fillId="0" borderId="58" xfId="2" applyFont="1" applyBorder="1" applyAlignment="1">
      <alignment vertical="center" wrapText="1"/>
    </xf>
    <xf numFmtId="0" fontId="4" fillId="0" borderId="18" xfId="2" applyFont="1" applyBorder="1" applyAlignment="1">
      <alignment vertical="center" wrapText="1"/>
    </xf>
    <xf numFmtId="0" fontId="3" fillId="0" borderId="58"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4" fillId="0" borderId="60" xfId="2" applyFont="1" applyBorder="1" applyAlignment="1">
      <alignment vertical="top" wrapText="1"/>
    </xf>
    <xf numFmtId="0" fontId="4" fillId="0" borderId="59" xfId="2" applyFont="1" applyBorder="1" applyAlignment="1">
      <alignment vertical="top" wrapText="1"/>
    </xf>
    <xf numFmtId="0" fontId="4" fillId="0" borderId="58" xfId="2" applyFont="1" applyBorder="1" applyAlignment="1">
      <alignment horizontal="left" wrapText="1"/>
    </xf>
    <xf numFmtId="0" fontId="4" fillId="0" borderId="18" xfId="2" applyFont="1" applyBorder="1" applyAlignment="1">
      <alignment horizontal="left" wrapText="1"/>
    </xf>
    <xf numFmtId="0" fontId="4" fillId="0" borderId="61" xfId="2" applyFont="1" applyFill="1" applyBorder="1" applyAlignment="1">
      <alignment vertical="center" wrapText="1"/>
    </xf>
    <xf numFmtId="0" fontId="4" fillId="0" borderId="36" xfId="2" applyFont="1" applyFill="1" applyBorder="1" applyAlignment="1">
      <alignment vertical="center" wrapText="1"/>
    </xf>
    <xf numFmtId="0" fontId="4" fillId="0" borderId="60" xfId="2" applyFont="1" applyBorder="1" applyAlignment="1">
      <alignment horizontal="left" wrapText="1"/>
    </xf>
    <xf numFmtId="0" fontId="4" fillId="0" borderId="59" xfId="2" applyFont="1" applyBorder="1" applyAlignment="1">
      <alignment horizontal="left" wrapText="1"/>
    </xf>
    <xf numFmtId="0" fontId="5" fillId="3" borderId="8" xfId="2" applyFont="1" applyFill="1" applyBorder="1" applyAlignment="1">
      <alignment horizontal="left" vertical="center" wrapText="1"/>
    </xf>
    <xf numFmtId="0" fontId="5" fillId="0" borderId="8" xfId="2" applyFont="1" applyBorder="1" applyAlignment="1">
      <alignment horizontal="justify" vertical="top" wrapText="1"/>
    </xf>
    <xf numFmtId="0" fontId="5" fillId="0" borderId="61" xfId="2" applyFont="1" applyFill="1" applyBorder="1" applyAlignment="1">
      <alignment horizontal="left" wrapText="1"/>
    </xf>
    <xf numFmtId="0" fontId="5" fillId="0" borderId="36" xfId="2" applyFont="1" applyFill="1" applyBorder="1" applyAlignment="1">
      <alignment horizontal="left" wrapText="1"/>
    </xf>
    <xf numFmtId="0" fontId="5" fillId="0" borderId="8" xfId="2" applyFont="1" applyFill="1" applyBorder="1" applyAlignment="1">
      <alignment horizontal="justify" vertical="top" wrapText="1"/>
    </xf>
    <xf numFmtId="0" fontId="5" fillId="0" borderId="8" xfId="2" applyFont="1" applyBorder="1" applyAlignment="1">
      <alignment horizontal="left" vertical="top" wrapText="1"/>
    </xf>
    <xf numFmtId="0" fontId="5" fillId="0" borderId="11" xfId="2" applyFont="1" applyBorder="1" applyAlignment="1">
      <alignment horizontal="left" vertical="center"/>
    </xf>
    <xf numFmtId="0" fontId="5" fillId="0" borderId="36" xfId="2" applyFont="1" applyBorder="1" applyAlignment="1">
      <alignment horizontal="left" vertical="center"/>
    </xf>
    <xf numFmtId="0" fontId="5" fillId="0" borderId="58" xfId="2" applyFont="1" applyBorder="1" applyAlignment="1">
      <alignment horizontal="left" vertical="top" wrapText="1"/>
    </xf>
    <xf numFmtId="0" fontId="5" fillId="0" borderId="18" xfId="2" applyFont="1" applyBorder="1" applyAlignment="1">
      <alignment horizontal="left" vertical="top" wrapText="1"/>
    </xf>
    <xf numFmtId="0" fontId="5" fillId="0" borderId="58" xfId="2" applyFont="1" applyBorder="1" applyAlignment="1">
      <alignment horizontal="left" wrapText="1"/>
    </xf>
    <xf numFmtId="0" fontId="5" fillId="0" borderId="18" xfId="2" applyFont="1" applyBorder="1" applyAlignment="1">
      <alignment horizontal="left" wrapText="1"/>
    </xf>
    <xf numFmtId="0" fontId="4" fillId="0" borderId="58" xfId="2" applyFont="1" applyBorder="1" applyAlignment="1">
      <alignment vertical="top" wrapText="1"/>
    </xf>
    <xf numFmtId="0" fontId="4" fillId="0" borderId="18" xfId="2" applyFont="1" applyBorder="1" applyAlignment="1">
      <alignment vertical="top" wrapText="1"/>
    </xf>
    <xf numFmtId="0" fontId="5" fillId="0" borderId="58" xfId="2" applyFont="1" applyFill="1" applyBorder="1" applyAlignment="1">
      <alignment horizontal="left" wrapText="1"/>
    </xf>
    <xf numFmtId="0" fontId="5" fillId="0" borderId="18" xfId="2" applyFont="1" applyFill="1" applyBorder="1" applyAlignment="1">
      <alignment horizontal="left" wrapText="1"/>
    </xf>
    <xf numFmtId="0" fontId="4" fillId="0" borderId="8" xfId="2" applyFont="1" applyBorder="1" applyAlignment="1">
      <alignment horizontal="justify" vertical="top" wrapText="1"/>
    </xf>
    <xf numFmtId="0" fontId="4" fillId="0" borderId="7" xfId="2" applyFont="1" applyFill="1" applyBorder="1" applyAlignment="1">
      <alignment horizontal="left" wrapText="1"/>
    </xf>
    <xf numFmtId="0" fontId="4" fillId="0" borderId="8" xfId="2" applyFont="1" applyFill="1" applyBorder="1" applyAlignment="1">
      <alignment horizontal="left" wrapText="1"/>
    </xf>
    <xf numFmtId="0" fontId="4" fillId="0" borderId="9" xfId="2" applyFont="1" applyFill="1" applyBorder="1" applyAlignment="1">
      <alignment horizontal="left" wrapText="1"/>
    </xf>
    <xf numFmtId="0" fontId="4" fillId="0" borderId="7" xfId="2" applyFont="1" applyFill="1" applyBorder="1" applyAlignment="1">
      <alignment horizontal="left" vertical="center" wrapText="1"/>
    </xf>
    <xf numFmtId="0" fontId="4" fillId="0" borderId="8" xfId="2" applyFont="1" applyFill="1" applyBorder="1" applyAlignment="1">
      <alignment horizontal="left" vertical="center" wrapText="1"/>
    </xf>
    <xf numFmtId="0" fontId="4" fillId="0" borderId="9" xfId="2" applyFont="1" applyFill="1" applyBorder="1" applyAlignment="1">
      <alignment horizontal="left" vertical="center" wrapText="1"/>
    </xf>
    <xf numFmtId="174" fontId="3" fillId="0" borderId="57" xfId="12" applyNumberFormat="1" applyFont="1" applyFill="1" applyBorder="1" applyAlignment="1">
      <alignment horizontal="center" vertical="center" wrapText="1"/>
    </xf>
    <xf numFmtId="174" fontId="3" fillId="0" borderId="62" xfId="12" applyNumberFormat="1" applyFont="1" applyFill="1" applyBorder="1" applyAlignment="1">
      <alignment horizontal="center" vertical="center" wrapText="1"/>
    </xf>
    <xf numFmtId="174" fontId="3" fillId="0" borderId="56" xfId="12" applyNumberFormat="1" applyFont="1" applyFill="1" applyBorder="1" applyAlignment="1">
      <alignment horizontal="center" vertical="center" wrapText="1"/>
    </xf>
    <xf numFmtId="0" fontId="4" fillId="0" borderId="7" xfId="2" applyFont="1" applyFill="1" applyBorder="1" applyAlignment="1">
      <alignment horizontal="justify" wrapText="1"/>
    </xf>
    <xf numFmtId="0" fontId="4" fillId="0" borderId="8" xfId="2" applyFont="1" applyFill="1" applyBorder="1" applyAlignment="1">
      <alignment horizontal="justify" wrapText="1"/>
    </xf>
    <xf numFmtId="0" fontId="4" fillId="0" borderId="9" xfId="2" applyFont="1" applyFill="1" applyBorder="1" applyAlignment="1">
      <alignment horizontal="justify" wrapText="1"/>
    </xf>
    <xf numFmtId="0" fontId="4" fillId="0" borderId="7" xfId="2" applyFont="1" applyFill="1" applyBorder="1" applyAlignment="1">
      <alignment horizontal="justify" vertical="top" wrapText="1"/>
    </xf>
    <xf numFmtId="0" fontId="4" fillId="0" borderId="8" xfId="2" applyFont="1" applyFill="1" applyBorder="1" applyAlignment="1">
      <alignment horizontal="justify" vertical="top" wrapText="1"/>
    </xf>
    <xf numFmtId="0" fontId="4" fillId="0" borderId="9" xfId="2" applyFont="1" applyFill="1" applyBorder="1" applyAlignment="1">
      <alignment horizontal="justify" vertical="top" wrapText="1"/>
    </xf>
    <xf numFmtId="0" fontId="5" fillId="0" borderId="7" xfId="2" applyFont="1" applyFill="1" applyBorder="1" applyAlignment="1">
      <alignment horizontal="justify" vertical="top" wrapText="1"/>
    </xf>
    <xf numFmtId="0" fontId="5" fillId="0" borderId="9" xfId="2" applyFont="1" applyFill="1" applyBorder="1" applyAlignment="1">
      <alignment horizontal="justify" vertical="top" wrapText="1"/>
    </xf>
    <xf numFmtId="0" fontId="5" fillId="0" borderId="4" xfId="2" applyFont="1" applyFill="1" applyBorder="1" applyAlignment="1">
      <alignment horizontal="left" vertical="center" wrapText="1"/>
    </xf>
    <xf numFmtId="0" fontId="5" fillId="0" borderId="5" xfId="2" applyFont="1" applyFill="1" applyBorder="1" applyAlignment="1">
      <alignment horizontal="left" vertical="center" wrapText="1"/>
    </xf>
    <xf numFmtId="0" fontId="5" fillId="0" borderId="18" xfId="2" applyFont="1" applyFill="1" applyBorder="1" applyAlignment="1">
      <alignment horizontal="left" vertical="center" wrapText="1"/>
    </xf>
    <xf numFmtId="0" fontId="5" fillId="0" borderId="8" xfId="2" applyFont="1" applyFill="1" applyBorder="1" applyAlignment="1">
      <alignment horizontal="left" vertical="center" wrapText="1"/>
    </xf>
    <xf numFmtId="0" fontId="5" fillId="0" borderId="39" xfId="2" applyFont="1" applyFill="1" applyBorder="1" applyAlignment="1">
      <alignment horizontal="left" vertical="center" wrapText="1" indent="5"/>
    </xf>
    <xf numFmtId="0" fontId="5" fillId="0" borderId="40" xfId="2" applyFont="1" applyFill="1" applyBorder="1" applyAlignment="1">
      <alignment horizontal="left" vertical="center" wrapText="1" indent="5"/>
    </xf>
    <xf numFmtId="0" fontId="5" fillId="0" borderId="41" xfId="2" applyFont="1" applyFill="1" applyBorder="1" applyAlignment="1">
      <alignment horizontal="left" vertical="center" wrapText="1" indent="5"/>
    </xf>
    <xf numFmtId="0" fontId="5" fillId="0" borderId="6" xfId="2" applyFont="1" applyFill="1" applyBorder="1" applyAlignment="1">
      <alignment horizontal="left" vertical="center" wrapText="1"/>
    </xf>
    <xf numFmtId="0" fontId="4" fillId="0" borderId="39" xfId="2" applyFont="1" applyFill="1" applyBorder="1" applyAlignment="1">
      <alignment horizontal="left" vertical="top" wrapText="1"/>
    </xf>
    <xf numFmtId="0" fontId="4" fillId="0" borderId="40" xfId="2" applyFont="1" applyFill="1" applyBorder="1" applyAlignment="1">
      <alignment horizontal="left" vertical="top" wrapText="1"/>
    </xf>
    <xf numFmtId="0" fontId="4" fillId="0" borderId="41" xfId="2" applyFont="1" applyFill="1" applyBorder="1" applyAlignment="1">
      <alignment horizontal="left" vertical="top" wrapText="1"/>
    </xf>
    <xf numFmtId="0" fontId="5" fillId="0" borderId="4" xfId="2" applyFont="1" applyFill="1" applyBorder="1" applyAlignment="1">
      <alignment horizontal="justify" vertical="top" wrapText="1"/>
    </xf>
    <xf numFmtId="0" fontId="5" fillId="0" borderId="5" xfId="2" applyFont="1" applyFill="1" applyBorder="1" applyAlignment="1">
      <alignment horizontal="justify" vertical="top" wrapText="1"/>
    </xf>
    <xf numFmtId="0" fontId="5" fillId="0" borderId="6" xfId="2" applyFont="1" applyFill="1" applyBorder="1" applyAlignment="1">
      <alignment horizontal="justify" vertical="top" wrapText="1"/>
    </xf>
    <xf numFmtId="0" fontId="4" fillId="0" borderId="7" xfId="4" applyFont="1" applyBorder="1" applyAlignment="1">
      <alignment horizontal="left" vertical="center" wrapText="1"/>
    </xf>
    <xf numFmtId="0" fontId="4" fillId="0" borderId="9" xfId="4" applyFont="1" applyBorder="1" applyAlignment="1">
      <alignment horizontal="left" vertical="center" wrapText="1"/>
    </xf>
    <xf numFmtId="0" fontId="4" fillId="3" borderId="7" xfId="13" applyFont="1" applyFill="1" applyBorder="1" applyAlignment="1">
      <alignment horizontal="left" vertical="center" wrapText="1"/>
    </xf>
    <xf numFmtId="0" fontId="4" fillId="3" borderId="9" xfId="13" applyFont="1" applyFill="1" applyBorder="1" applyAlignment="1">
      <alignment horizontal="left" vertical="center" wrapText="1"/>
    </xf>
    <xf numFmtId="0" fontId="3" fillId="0" borderId="13" xfId="13" applyFont="1" applyFill="1" applyBorder="1" applyAlignment="1" applyProtection="1">
      <alignment horizontal="center" vertical="center" wrapText="1"/>
    </xf>
    <xf numFmtId="0" fontId="3" fillId="0" borderId="14" xfId="13" applyFont="1" applyFill="1" applyBorder="1" applyAlignment="1" applyProtection="1">
      <alignment horizontal="center" vertical="center"/>
    </xf>
    <xf numFmtId="0" fontId="5" fillId="2" borderId="13" xfId="13" applyFont="1" applyFill="1" applyBorder="1" applyAlignment="1" applyProtection="1">
      <alignment horizontal="center" vertical="center" wrapText="1"/>
    </xf>
    <xf numFmtId="0" fontId="5" fillId="2" borderId="14" xfId="13" applyFont="1" applyFill="1" applyBorder="1" applyAlignment="1" applyProtection="1">
      <alignment horizontal="center" vertical="center" wrapText="1"/>
    </xf>
    <xf numFmtId="0" fontId="4" fillId="0" borderId="7" xfId="13" applyFont="1" applyFill="1" applyBorder="1" applyAlignment="1">
      <alignment horizontal="left" vertical="center" wrapText="1"/>
    </xf>
    <xf numFmtId="0" fontId="4" fillId="0" borderId="9" xfId="13" applyFont="1" applyFill="1" applyBorder="1" applyAlignment="1">
      <alignment horizontal="left" vertical="center" wrapText="1"/>
    </xf>
    <xf numFmtId="0" fontId="5" fillId="0" borderId="7" xfId="4" applyFont="1" applyBorder="1" applyAlignment="1">
      <alignment horizontal="left" vertical="top" wrapText="1"/>
    </xf>
    <xf numFmtId="0" fontId="5" fillId="0" borderId="9" xfId="4" applyFont="1" applyBorder="1" applyAlignment="1">
      <alignment horizontal="left" vertical="top" wrapText="1"/>
    </xf>
    <xf numFmtId="0" fontId="5" fillId="2" borderId="10" xfId="4" applyFont="1" applyFill="1" applyBorder="1" applyAlignment="1">
      <alignment horizontal="left" vertical="center" wrapText="1"/>
    </xf>
    <xf numFmtId="0" fontId="5" fillId="2" borderId="12" xfId="4" applyFont="1" applyFill="1" applyBorder="1" applyAlignment="1">
      <alignment horizontal="left" vertical="center" wrapText="1"/>
    </xf>
    <xf numFmtId="0" fontId="5" fillId="0" borderId="7" xfId="13" applyFont="1" applyFill="1" applyBorder="1" applyAlignment="1">
      <alignment horizontal="left" vertical="center" wrapText="1"/>
    </xf>
    <xf numFmtId="0" fontId="5" fillId="0" borderId="9" xfId="13" applyFont="1" applyFill="1" applyBorder="1" applyAlignment="1">
      <alignment horizontal="left" vertical="center" wrapText="1"/>
    </xf>
    <xf numFmtId="0" fontId="5" fillId="0" borderId="7" xfId="4" applyFont="1" applyBorder="1" applyAlignment="1">
      <alignment horizontal="left" vertical="center" wrapText="1"/>
    </xf>
    <xf numFmtId="0" fontId="5" fillId="0" borderId="9" xfId="4" applyFont="1" applyBorder="1" applyAlignment="1">
      <alignment horizontal="left" vertical="center" wrapText="1"/>
    </xf>
    <xf numFmtId="0" fontId="5" fillId="0" borderId="13" xfId="13" applyFont="1" applyFill="1" applyBorder="1" applyAlignment="1" applyProtection="1">
      <alignment horizontal="left" vertical="center" wrapText="1"/>
    </xf>
    <xf numFmtId="0" fontId="5" fillId="0" borderId="14" xfId="13" applyFont="1" applyFill="1" applyBorder="1" applyAlignment="1" applyProtection="1">
      <alignment horizontal="left" vertical="center" wrapText="1"/>
    </xf>
    <xf numFmtId="0" fontId="5" fillId="0" borderId="13" xfId="13" applyFont="1" applyFill="1" applyBorder="1" applyAlignment="1">
      <alignment horizontal="left" vertical="center" wrapText="1"/>
    </xf>
    <xf numFmtId="0" fontId="5" fillId="0" borderId="14" xfId="13" applyFont="1" applyFill="1" applyBorder="1" applyAlignment="1">
      <alignment horizontal="left" vertical="center" wrapText="1"/>
    </xf>
    <xf numFmtId="0" fontId="5" fillId="0" borderId="13" xfId="4" applyFont="1" applyBorder="1" applyAlignment="1">
      <alignment horizontal="left" vertical="top" wrapText="1"/>
    </xf>
    <xf numFmtId="0" fontId="5" fillId="0" borderId="14" xfId="4" applyFont="1" applyBorder="1" applyAlignment="1">
      <alignment horizontal="left" vertical="top" wrapText="1"/>
    </xf>
    <xf numFmtId="0" fontId="5" fillId="0" borderId="13" xfId="13" applyFont="1" applyFill="1" applyBorder="1" applyAlignment="1">
      <alignment horizontal="left" vertical="top" wrapText="1"/>
    </xf>
    <xf numFmtId="0" fontId="5" fillId="0" borderId="14" xfId="13" applyFont="1" applyFill="1" applyBorder="1" applyAlignment="1">
      <alignment horizontal="left" vertical="top" wrapText="1"/>
    </xf>
    <xf numFmtId="0" fontId="5" fillId="0" borderId="10" xfId="13" applyFont="1" applyFill="1" applyBorder="1" applyAlignment="1">
      <alignment horizontal="left" vertical="center" wrapText="1"/>
    </xf>
    <xf numFmtId="0" fontId="5" fillId="0" borderId="12" xfId="13" applyFont="1" applyFill="1" applyBorder="1" applyAlignment="1">
      <alignment horizontal="left" vertical="center" wrapText="1"/>
    </xf>
    <xf numFmtId="0" fontId="5" fillId="0" borderId="7" xfId="13" applyFont="1" applyFill="1" applyBorder="1" applyAlignment="1">
      <alignment horizontal="left" vertical="justify" wrapText="1"/>
    </xf>
    <xf numFmtId="0" fontId="5" fillId="0" borderId="9" xfId="13" applyFont="1" applyFill="1" applyBorder="1" applyAlignment="1">
      <alignment horizontal="left" vertical="justify" wrapText="1"/>
    </xf>
    <xf numFmtId="0" fontId="5" fillId="0" borderId="15" xfId="13" applyFont="1" applyFill="1" applyBorder="1" applyAlignment="1">
      <alignment horizontal="left" vertical="center" wrapText="1"/>
    </xf>
    <xf numFmtId="0" fontId="5" fillId="0" borderId="17" xfId="13" applyFont="1" applyFill="1" applyBorder="1" applyAlignment="1">
      <alignment horizontal="left" vertical="center" wrapText="1"/>
    </xf>
    <xf numFmtId="0" fontId="4" fillId="0" borderId="13" xfId="13" applyFont="1" applyFill="1" applyBorder="1" applyAlignment="1">
      <alignment horizontal="left" vertical="center" wrapText="1"/>
    </xf>
    <xf numFmtId="0" fontId="4" fillId="0" borderId="14" xfId="13"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14" xfId="1" applyFont="1" applyFill="1" applyBorder="1" applyAlignment="1">
      <alignment horizontal="left" vertical="center" wrapText="1"/>
    </xf>
    <xf numFmtId="0" fontId="4" fillId="0" borderId="19" xfId="13" applyFont="1" applyFill="1" applyBorder="1" applyAlignment="1">
      <alignment horizontal="left" vertical="center" wrapText="1"/>
    </xf>
    <xf numFmtId="0" fontId="4" fillId="0" borderId="21" xfId="13" applyFont="1" applyFill="1" applyBorder="1" applyAlignment="1">
      <alignment horizontal="left" vertical="center" wrapText="1"/>
    </xf>
    <xf numFmtId="0" fontId="5" fillId="0" borderId="7" xfId="13" applyFont="1" applyFill="1" applyBorder="1" applyAlignment="1" applyProtection="1">
      <alignment horizontal="left" vertical="center" wrapText="1"/>
    </xf>
    <xf numFmtId="0" fontId="5" fillId="0" borderId="9" xfId="13" applyFont="1" applyFill="1" applyBorder="1" applyAlignment="1" applyProtection="1">
      <alignment horizontal="left" vertical="center" wrapText="1"/>
    </xf>
    <xf numFmtId="0" fontId="5" fillId="2" borderId="4" xfId="1" applyFont="1" applyFill="1" applyBorder="1" applyAlignment="1">
      <alignment horizontal="center"/>
    </xf>
    <xf numFmtId="0" fontId="5" fillId="2" borderId="6" xfId="1" applyFont="1" applyFill="1" applyBorder="1" applyAlignment="1">
      <alignment horizontal="center"/>
    </xf>
    <xf numFmtId="0" fontId="5" fillId="2" borderId="5" xfId="1" applyFont="1" applyFill="1" applyBorder="1" applyAlignment="1">
      <alignment horizont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4" fillId="0" borderId="8" xfId="1" applyFont="1" applyBorder="1" applyAlignment="1">
      <alignment horizontal="left" vertical="center"/>
    </xf>
    <xf numFmtId="0" fontId="4" fillId="8" borderId="10" xfId="1" applyFont="1" applyFill="1" applyBorder="1" applyAlignment="1">
      <alignment horizontal="left" vertical="center"/>
    </xf>
    <xf numFmtId="0" fontId="4" fillId="8" borderId="11" xfId="1" applyFont="1" applyFill="1" applyBorder="1" applyAlignment="1">
      <alignment horizontal="left" vertical="center"/>
    </xf>
    <xf numFmtId="0" fontId="4" fillId="8" borderId="36" xfId="1" applyFont="1" applyFill="1" applyBorder="1" applyAlignment="1">
      <alignment horizontal="left" vertical="center"/>
    </xf>
    <xf numFmtId="0" fontId="5" fillId="2" borderId="8" xfId="1" applyFont="1" applyFill="1" applyBorder="1" applyAlignment="1">
      <alignment horizontal="left"/>
    </xf>
    <xf numFmtId="0" fontId="10" fillId="9" borderId="8" xfId="1" applyFont="1" applyFill="1" applyBorder="1" applyAlignment="1">
      <alignment horizontal="left" vertical="center"/>
    </xf>
    <xf numFmtId="0" fontId="5" fillId="2" borderId="5" xfId="1" applyFont="1" applyFill="1" applyBorder="1" applyAlignment="1">
      <alignment horizontal="left"/>
    </xf>
    <xf numFmtId="0" fontId="5" fillId="2" borderId="18" xfId="1" applyFont="1" applyFill="1" applyBorder="1" applyAlignment="1">
      <alignment horizontal="left"/>
    </xf>
    <xf numFmtId="0" fontId="4" fillId="0" borderId="4" xfId="1" applyFont="1" applyBorder="1" applyAlignment="1">
      <alignment horizontal="center"/>
    </xf>
    <xf numFmtId="0" fontId="4" fillId="0" borderId="5" xfId="1" applyFont="1" applyBorder="1" applyAlignment="1">
      <alignment horizontal="center"/>
    </xf>
    <xf numFmtId="0" fontId="4" fillId="0" borderId="6" xfId="1" applyFont="1" applyBorder="1" applyAlignment="1">
      <alignment horizont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5" fillId="2" borderId="4" xfId="1" applyFont="1" applyFill="1" applyBorder="1" applyAlignment="1">
      <alignment horizontal="left"/>
    </xf>
    <xf numFmtId="0" fontId="4" fillId="0" borderId="7" xfId="1" applyFont="1" applyBorder="1" applyAlignment="1">
      <alignment horizontal="left" vertical="center"/>
    </xf>
    <xf numFmtId="0" fontId="5" fillId="2" borderId="7" xfId="1" applyFont="1" applyFill="1" applyBorder="1" applyAlignment="1">
      <alignment horizontal="left"/>
    </xf>
    <xf numFmtId="0" fontId="10" fillId="9" borderId="7" xfId="1" applyFont="1" applyFill="1" applyBorder="1" applyAlignment="1">
      <alignment horizontal="left" vertical="center"/>
    </xf>
  </cellXfs>
  <cellStyles count="14">
    <cellStyle name="Estilo 1" xfId="11" xr:uid="{34F44043-D97F-4C18-9C99-BFBB3D7F5F18}"/>
    <cellStyle name="Millares 2" xfId="10" xr:uid="{45B4E0B7-0CDF-4A22-B445-73D4A2610D4E}"/>
    <cellStyle name="Millares 3" xfId="12" xr:uid="{515E98A8-E755-4AB6-B684-AFA5A0153341}"/>
    <cellStyle name="Moneda 2" xfId="5" xr:uid="{D32FE84E-963B-490F-BB44-4CA2305E115F}"/>
    <cellStyle name="Normal" xfId="0" builtinId="0"/>
    <cellStyle name="Normal 2" xfId="1" xr:uid="{10B89E3A-4A60-4013-AA9B-B5A238A39734}"/>
    <cellStyle name="Normal 2 2" xfId="4" xr:uid="{64769BA8-9829-406B-B17A-6863BD446AF9}"/>
    <cellStyle name="Normal 3" xfId="2" xr:uid="{9C15FC58-28ED-40A0-BEFB-AB0FA69758C3}"/>
    <cellStyle name="Normal_Condiciones Obligatorias TRDM 2" xfId="3" xr:uid="{13AAF325-AECF-4128-B7D1-8817DBCA4403}"/>
    <cellStyle name="Normal_Hoja1" xfId="9" xr:uid="{946170DD-D197-45DA-8E91-E2A3E7B83FC6}"/>
    <cellStyle name="Normal_Hoja2" xfId="13" xr:uid="{EE9E5D97-5915-4001-AA2D-7D19C3F825B5}"/>
    <cellStyle name="Normal_SLIP EQ. Y MAQ." xfId="8" xr:uid="{366F4E8B-4056-47EF-A97A-F1C2A21B4EAA}"/>
    <cellStyle name="Normal_Slips Publicados_Condiciones Complementarias TRDM" xfId="7" xr:uid="{12D3C06A-1443-4961-8893-537F1BEE3FB0}"/>
    <cellStyle name="Porcentaje 2" xfId="6" xr:uid="{F64504E2-56CF-4413-B5C4-E3BE48C059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Licitaciones\2.%20PROCESOS%20LICITACIONES\CLIENTES\1.%20CLIENTES%202020\EMPRESA%20DE%20LICORES\PROCESO%202022\INVITACION%20005%20DE%202022\ANEXO%201%20-%20CONDICIONES%20T&#201;CNICAS%20OBLIGATORIAS.xlsx" TargetMode="External"/><Relationship Id="rId1" Type="http://schemas.openxmlformats.org/officeDocument/2006/relationships/externalLinkPath" Target="/Licitaciones/2.%20PROCESOS%20LICITACIONES/CLIENTES/1.%20CLIENTES%202020/EMPRESA%20DE%20LICORES/PROCESO%202022/INVITACION%20005%20DE%202022/ANEXO%201%20-%20CONDICIONES%20T&#201;CNICAS%20OBLIGATO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DM"/>
      <sheetName val="EQU Y MAQ"/>
      <sheetName val="MAN"/>
      <sheetName val="AUTOS"/>
      <sheetName val="RCE"/>
      <sheetName val="TR MERCANCÍAS"/>
      <sheetName val="INC DEUDORES"/>
      <sheetName val="VG FUNCIONARIOS"/>
      <sheetName val="VG DEUDORES"/>
      <sheetName val="RCSP"/>
      <sheetName val="IRF"/>
    </sheetNames>
    <sheetDataSet>
      <sheetData sheetId="0">
        <row r="2">
          <cell r="A2" t="str">
            <v>CONDICIONES TÉCNICAS OBLIGATORIAS</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FC526-E540-434B-81AF-0CB58F48DF63}">
  <sheetPr>
    <pageSetUpPr fitToPage="1"/>
  </sheetPr>
  <dimension ref="A1:F312"/>
  <sheetViews>
    <sheetView tabSelected="1" zoomScaleNormal="100" workbookViewId="0">
      <selection activeCell="A4" sqref="A4:D4"/>
    </sheetView>
  </sheetViews>
  <sheetFormatPr baseColWidth="10" defaultRowHeight="16.5" zeroHeight="1" x14ac:dyDescent="0.25"/>
  <cols>
    <col min="1" max="1" width="26.42578125" style="1" customWidth="1"/>
    <col min="2" max="2" width="29.7109375" style="1" customWidth="1"/>
    <col min="3" max="3" width="30.7109375" style="1" customWidth="1"/>
    <col min="4" max="4" width="24.140625" style="1" customWidth="1"/>
    <col min="5" max="5" width="18.7109375" style="1" customWidth="1"/>
    <col min="6" max="6" width="14.5703125" style="1" bestFit="1" customWidth="1"/>
    <col min="7" max="7" width="13.7109375" style="1" bestFit="1" customWidth="1"/>
    <col min="8" max="16384" width="11.42578125" style="1"/>
  </cols>
  <sheetData>
    <row r="1" spans="1:4" ht="41.25" customHeight="1" x14ac:dyDescent="0.25">
      <c r="A1" s="116" t="s">
        <v>0</v>
      </c>
      <c r="B1" s="117"/>
      <c r="C1" s="117"/>
      <c r="D1" s="118"/>
    </row>
    <row r="2" spans="1:4" ht="18" x14ac:dyDescent="0.25">
      <c r="A2" s="119" t="s">
        <v>1</v>
      </c>
      <c r="B2" s="120"/>
      <c r="C2" s="120"/>
      <c r="D2" s="121"/>
    </row>
    <row r="3" spans="1:4" ht="21" customHeight="1" x14ac:dyDescent="0.25">
      <c r="A3" s="122" t="s">
        <v>2</v>
      </c>
      <c r="B3" s="123"/>
      <c r="C3" s="123"/>
      <c r="D3" s="124"/>
    </row>
    <row r="4" spans="1:4" ht="46.5" customHeight="1" x14ac:dyDescent="0.25">
      <c r="A4" s="125" t="s">
        <v>3</v>
      </c>
      <c r="B4" s="126"/>
      <c r="C4" s="126"/>
      <c r="D4" s="127"/>
    </row>
    <row r="5" spans="1:4" ht="20.25" customHeight="1" x14ac:dyDescent="0.25">
      <c r="A5" s="122" t="s">
        <v>4</v>
      </c>
      <c r="B5" s="123"/>
      <c r="C5" s="123"/>
      <c r="D5" s="124"/>
    </row>
    <row r="6" spans="1:4" ht="138" customHeight="1" x14ac:dyDescent="0.25">
      <c r="A6" s="125" t="s">
        <v>5</v>
      </c>
      <c r="B6" s="128"/>
      <c r="C6" s="128"/>
      <c r="D6" s="129"/>
    </row>
    <row r="7" spans="1:4" ht="137.25" customHeight="1" x14ac:dyDescent="0.25">
      <c r="A7" s="125" t="s">
        <v>6</v>
      </c>
      <c r="B7" s="126"/>
      <c r="C7" s="126"/>
      <c r="D7" s="127"/>
    </row>
    <row r="8" spans="1:4" ht="17.25" customHeight="1" x14ac:dyDescent="0.25">
      <c r="A8" s="133" t="s">
        <v>7</v>
      </c>
      <c r="B8" s="134"/>
      <c r="C8" s="134"/>
      <c r="D8" s="135"/>
    </row>
    <row r="9" spans="1:4" ht="16.5" customHeight="1" x14ac:dyDescent="0.25">
      <c r="A9" s="122" t="s">
        <v>8</v>
      </c>
      <c r="B9" s="123"/>
      <c r="C9" s="123"/>
      <c r="D9" s="124"/>
    </row>
    <row r="10" spans="1:4" s="2" customFormat="1" ht="36.75" customHeight="1" x14ac:dyDescent="0.25">
      <c r="A10" s="130" t="s">
        <v>9</v>
      </c>
      <c r="B10" s="131"/>
      <c r="C10" s="131"/>
      <c r="D10" s="132"/>
    </row>
    <row r="11" spans="1:4" s="2" customFormat="1" ht="121.5" customHeight="1" x14ac:dyDescent="0.25">
      <c r="A11" s="130" t="s">
        <v>10</v>
      </c>
      <c r="B11" s="131"/>
      <c r="C11" s="131"/>
      <c r="D11" s="132"/>
    </row>
    <row r="12" spans="1:4" s="2" customFormat="1" ht="40.5" customHeight="1" x14ac:dyDescent="0.25">
      <c r="A12" s="130" t="s">
        <v>11</v>
      </c>
      <c r="B12" s="131"/>
      <c r="C12" s="131"/>
      <c r="D12" s="132"/>
    </row>
    <row r="13" spans="1:4" s="2" customFormat="1" ht="42" customHeight="1" x14ac:dyDescent="0.25">
      <c r="A13" s="130" t="s">
        <v>12</v>
      </c>
      <c r="B13" s="131"/>
      <c r="C13" s="131"/>
      <c r="D13" s="132"/>
    </row>
    <row r="14" spans="1:4" s="2" customFormat="1" ht="272.25" customHeight="1" x14ac:dyDescent="0.25">
      <c r="A14" s="130" t="s">
        <v>13</v>
      </c>
      <c r="B14" s="131"/>
      <c r="C14" s="131"/>
      <c r="D14" s="132"/>
    </row>
    <row r="15" spans="1:4" s="2" customFormat="1" ht="155.25" customHeight="1" x14ac:dyDescent="0.25">
      <c r="A15" s="130" t="s">
        <v>14</v>
      </c>
      <c r="B15" s="131"/>
      <c r="C15" s="131"/>
      <c r="D15" s="132"/>
    </row>
    <row r="16" spans="1:4" s="2" customFormat="1" ht="172.5" customHeight="1" x14ac:dyDescent="0.25">
      <c r="A16" s="130" t="s">
        <v>15</v>
      </c>
      <c r="B16" s="131"/>
      <c r="C16" s="131"/>
      <c r="D16" s="132"/>
    </row>
    <row r="17" spans="1:4" s="2" customFormat="1" ht="41.25" customHeight="1" x14ac:dyDescent="0.25">
      <c r="A17" s="130" t="s">
        <v>16</v>
      </c>
      <c r="B17" s="131"/>
      <c r="C17" s="131"/>
      <c r="D17" s="132"/>
    </row>
    <row r="18" spans="1:4" ht="16.5" customHeight="1" x14ac:dyDescent="0.25">
      <c r="A18" s="122" t="s">
        <v>17</v>
      </c>
      <c r="B18" s="123"/>
      <c r="C18" s="123"/>
      <c r="D18" s="124"/>
    </row>
    <row r="19" spans="1:4" s="3" customFormat="1" ht="37.5" customHeight="1" x14ac:dyDescent="0.25">
      <c r="A19" s="125" t="s">
        <v>18</v>
      </c>
      <c r="B19" s="126"/>
      <c r="C19" s="126"/>
      <c r="D19" s="127"/>
    </row>
    <row r="20" spans="1:4" ht="16.5" customHeight="1" x14ac:dyDescent="0.25">
      <c r="A20" s="122" t="s">
        <v>19</v>
      </c>
      <c r="B20" s="123"/>
      <c r="C20" s="123"/>
      <c r="D20" s="124"/>
    </row>
    <row r="21" spans="1:4" s="4" customFormat="1" x14ac:dyDescent="0.3">
      <c r="A21" s="621" t="s">
        <v>886</v>
      </c>
      <c r="B21" s="623"/>
      <c r="C21" s="623"/>
      <c r="D21" s="622"/>
    </row>
    <row r="22" spans="1:4" s="4" customFormat="1" x14ac:dyDescent="0.25">
      <c r="A22" s="638" t="s">
        <v>28</v>
      </c>
      <c r="B22" s="639"/>
      <c r="C22" s="639"/>
      <c r="D22" s="640"/>
    </row>
    <row r="23" spans="1:4" s="4" customFormat="1" x14ac:dyDescent="0.25">
      <c r="A23" s="642" t="s">
        <v>20</v>
      </c>
      <c r="B23" s="627"/>
      <c r="C23" s="627"/>
      <c r="D23" s="112">
        <v>3847917015.5985441</v>
      </c>
    </row>
    <row r="24" spans="1:4" s="4" customFormat="1" x14ac:dyDescent="0.25">
      <c r="A24" s="642" t="s">
        <v>22</v>
      </c>
      <c r="B24" s="627"/>
      <c r="C24" s="627"/>
      <c r="D24" s="113">
        <v>7280000000</v>
      </c>
    </row>
    <row r="25" spans="1:4" s="4" customFormat="1" x14ac:dyDescent="0.3">
      <c r="A25" s="621" t="s">
        <v>27</v>
      </c>
      <c r="B25" s="623"/>
      <c r="C25" s="623"/>
      <c r="D25" s="622"/>
    </row>
    <row r="26" spans="1:4" s="4" customFormat="1" x14ac:dyDescent="0.25">
      <c r="A26" s="624" t="s">
        <v>30</v>
      </c>
      <c r="B26" s="625"/>
      <c r="C26" s="625"/>
      <c r="D26" s="626"/>
    </row>
    <row r="27" spans="1:4" s="4" customFormat="1" x14ac:dyDescent="0.25">
      <c r="A27" s="642" t="s">
        <v>20</v>
      </c>
      <c r="B27" s="627"/>
      <c r="C27" s="627"/>
      <c r="D27" s="112">
        <v>822492262.08418894</v>
      </c>
    </row>
    <row r="28" spans="1:4" s="4" customFormat="1" x14ac:dyDescent="0.3">
      <c r="A28" s="635"/>
      <c r="B28" s="636"/>
      <c r="C28" s="636"/>
      <c r="D28" s="637"/>
    </row>
    <row r="29" spans="1:4" s="4" customFormat="1" x14ac:dyDescent="0.3">
      <c r="A29" s="621" t="s">
        <v>29</v>
      </c>
      <c r="B29" s="623"/>
      <c r="C29" s="623"/>
      <c r="D29" s="622"/>
    </row>
    <row r="30" spans="1:4" s="4" customFormat="1" x14ac:dyDescent="0.25">
      <c r="A30" s="638" t="s">
        <v>32</v>
      </c>
      <c r="B30" s="639"/>
      <c r="C30" s="639"/>
      <c r="D30" s="640"/>
    </row>
    <row r="31" spans="1:4" s="4" customFormat="1" x14ac:dyDescent="0.25">
      <c r="A31" s="642" t="s">
        <v>20</v>
      </c>
      <c r="B31" s="627"/>
      <c r="C31" s="627"/>
      <c r="D31" s="112">
        <v>120247406.7374545</v>
      </c>
    </row>
    <row r="32" spans="1:4" s="4" customFormat="1" x14ac:dyDescent="0.3">
      <c r="A32" s="635"/>
      <c r="B32" s="636"/>
      <c r="C32" s="636"/>
      <c r="D32" s="637"/>
    </row>
    <row r="33" spans="1:4" s="4" customFormat="1" x14ac:dyDescent="0.3">
      <c r="A33" s="621" t="s">
        <v>31</v>
      </c>
      <c r="B33" s="623"/>
      <c r="C33" s="623"/>
      <c r="D33" s="622"/>
    </row>
    <row r="34" spans="1:4" s="4" customFormat="1" x14ac:dyDescent="0.25">
      <c r="A34" s="638" t="s">
        <v>33</v>
      </c>
      <c r="B34" s="639"/>
      <c r="C34" s="639"/>
      <c r="D34" s="640"/>
    </row>
    <row r="35" spans="1:4" s="4" customFormat="1" x14ac:dyDescent="0.25">
      <c r="A35" s="642" t="s">
        <v>20</v>
      </c>
      <c r="B35" s="627"/>
      <c r="C35" s="627"/>
      <c r="D35" s="112">
        <v>43326793736.704231</v>
      </c>
    </row>
    <row r="36" spans="1:4" s="4" customFormat="1" x14ac:dyDescent="0.25">
      <c r="A36" s="628" t="s">
        <v>34</v>
      </c>
      <c r="B36" s="629"/>
      <c r="C36" s="630"/>
      <c r="D36" s="112">
        <v>6499019060.5056353</v>
      </c>
    </row>
    <row r="37" spans="1:4" s="4" customFormat="1" x14ac:dyDescent="0.25">
      <c r="A37" s="642" t="s">
        <v>21</v>
      </c>
      <c r="B37" s="627"/>
      <c r="C37" s="627"/>
      <c r="D37" s="112">
        <f>63129888537.1636+1803711101.06182</f>
        <v>64933599638.225418</v>
      </c>
    </row>
    <row r="38" spans="1:4" s="4" customFormat="1" x14ac:dyDescent="0.25">
      <c r="A38" s="642" t="s">
        <v>35</v>
      </c>
      <c r="B38" s="627"/>
      <c r="C38" s="627"/>
      <c r="D38" s="112">
        <v>1654936898.630137</v>
      </c>
    </row>
    <row r="39" spans="1:4" s="4" customFormat="1" x14ac:dyDescent="0.25">
      <c r="A39" s="642" t="s">
        <v>22</v>
      </c>
      <c r="B39" s="627"/>
      <c r="C39" s="627"/>
      <c r="D39" s="113">
        <f>22000000000+4062930410.9589</f>
        <v>26062930410.9589</v>
      </c>
    </row>
    <row r="40" spans="1:4" s="4" customFormat="1" x14ac:dyDescent="0.25">
      <c r="A40" s="642" t="s">
        <v>884</v>
      </c>
      <c r="B40" s="627"/>
      <c r="C40" s="627"/>
      <c r="D40" s="113">
        <v>20000000</v>
      </c>
    </row>
    <row r="41" spans="1:4" s="4" customFormat="1" x14ac:dyDescent="0.25">
      <c r="A41" s="642" t="s">
        <v>36</v>
      </c>
      <c r="B41" s="627"/>
      <c r="C41" s="627"/>
      <c r="D41" s="112">
        <f>5250001778.15726+120247406.737455</f>
        <v>5370249184.8947153</v>
      </c>
    </row>
    <row r="42" spans="1:4" s="4" customFormat="1" x14ac:dyDescent="0.25">
      <c r="A42" s="642" t="s">
        <v>37</v>
      </c>
      <c r="B42" s="627"/>
      <c r="C42" s="627"/>
      <c r="D42" s="112">
        <v>15411745968.529144</v>
      </c>
    </row>
    <row r="43" spans="1:4" s="4" customFormat="1" x14ac:dyDescent="0.25">
      <c r="A43" s="642" t="s">
        <v>23</v>
      </c>
      <c r="B43" s="627"/>
      <c r="C43" s="627"/>
      <c r="D43" s="113">
        <v>10000000</v>
      </c>
    </row>
    <row r="44" spans="1:4" s="4" customFormat="1" x14ac:dyDescent="0.25">
      <c r="A44" s="642" t="s">
        <v>24</v>
      </c>
      <c r="B44" s="627"/>
      <c r="C44" s="627"/>
      <c r="D44" s="113">
        <v>25000000</v>
      </c>
    </row>
    <row r="45" spans="1:4" s="4" customFormat="1" x14ac:dyDescent="0.25">
      <c r="A45" s="642" t="s">
        <v>25</v>
      </c>
      <c r="B45" s="627"/>
      <c r="C45" s="627"/>
      <c r="D45" s="113">
        <v>321000000</v>
      </c>
    </row>
    <row r="46" spans="1:4" s="4" customFormat="1" x14ac:dyDescent="0.25">
      <c r="A46" s="642" t="s">
        <v>26</v>
      </c>
      <c r="B46" s="627"/>
      <c r="C46" s="627"/>
      <c r="D46" s="113">
        <v>143000000</v>
      </c>
    </row>
    <row r="47" spans="1:4" s="4" customFormat="1" x14ac:dyDescent="0.3">
      <c r="A47" s="643" t="s">
        <v>885</v>
      </c>
      <c r="B47" s="631"/>
      <c r="C47" s="631"/>
      <c r="D47" s="114">
        <f>D23+D24+D27+D31+D35+D36+D37+D38+D39+D40+D41+D42+D43+D44+D45+D46</f>
        <v>175848931582.86838</v>
      </c>
    </row>
    <row r="48" spans="1:4" s="4" customFormat="1" x14ac:dyDescent="0.25">
      <c r="A48" s="644" t="s">
        <v>38</v>
      </c>
      <c r="B48" s="632"/>
      <c r="C48" s="632"/>
      <c r="D48" s="112">
        <f>SUM(D23+D27+D31+D35+D36+D37+D38+D41+D42)*4/100</f>
        <v>5679480046.876379</v>
      </c>
    </row>
    <row r="49" spans="1:4" s="4" customFormat="1" x14ac:dyDescent="0.3">
      <c r="A49" s="643" t="s">
        <v>39</v>
      </c>
      <c r="B49" s="631"/>
      <c r="C49" s="631"/>
      <c r="D49" s="115">
        <f>+D47+D48</f>
        <v>181528411629.74475</v>
      </c>
    </row>
    <row r="50" spans="1:4" s="4" customFormat="1" x14ac:dyDescent="0.3">
      <c r="A50" s="641" t="s">
        <v>40</v>
      </c>
      <c r="B50" s="633"/>
      <c r="C50" s="634"/>
      <c r="D50" s="115">
        <v>106251160580</v>
      </c>
    </row>
    <row r="51" spans="1:4" s="4" customFormat="1" x14ac:dyDescent="0.3">
      <c r="A51" s="643" t="s">
        <v>41</v>
      </c>
      <c r="B51" s="631"/>
      <c r="C51" s="631"/>
      <c r="D51" s="115">
        <f>D47+D50</f>
        <v>282100092162.86841</v>
      </c>
    </row>
    <row r="52" spans="1:4" ht="4.5" customHeight="1" x14ac:dyDescent="0.25">
      <c r="A52" s="5"/>
      <c r="B52" s="6"/>
      <c r="C52" s="7"/>
      <c r="D52" s="8"/>
    </row>
    <row r="53" spans="1:4" ht="16.5" customHeight="1" x14ac:dyDescent="0.25">
      <c r="A53" s="140" t="s">
        <v>42</v>
      </c>
      <c r="B53" s="141"/>
      <c r="C53" s="141"/>
      <c r="D53" s="142"/>
    </row>
    <row r="54" spans="1:4" ht="16.5" customHeight="1" x14ac:dyDescent="0.25">
      <c r="A54" s="140" t="s">
        <v>43</v>
      </c>
      <c r="B54" s="141"/>
      <c r="C54" s="141"/>
      <c r="D54" s="142"/>
    </row>
    <row r="55" spans="1:4" ht="16.5" customHeight="1" x14ac:dyDescent="0.25">
      <c r="A55" s="140" t="s">
        <v>44</v>
      </c>
      <c r="B55" s="141"/>
      <c r="C55" s="141"/>
      <c r="D55" s="142"/>
    </row>
    <row r="56" spans="1:4" ht="36.75" customHeight="1" x14ac:dyDescent="0.25">
      <c r="A56" s="140" t="s">
        <v>45</v>
      </c>
      <c r="B56" s="141"/>
      <c r="C56" s="141"/>
      <c r="D56" s="142"/>
    </row>
    <row r="57" spans="1:4" ht="19.899999999999999" customHeight="1" x14ac:dyDescent="0.25">
      <c r="A57" s="122" t="s">
        <v>46</v>
      </c>
      <c r="B57" s="123"/>
      <c r="C57" s="123"/>
      <c r="D57" s="124"/>
    </row>
    <row r="58" spans="1:4" ht="32.25" customHeight="1" x14ac:dyDescent="0.25">
      <c r="A58" s="138" t="s">
        <v>47</v>
      </c>
      <c r="B58" s="126"/>
      <c r="C58" s="126"/>
      <c r="D58" s="127"/>
    </row>
    <row r="59" spans="1:4" hidden="1" x14ac:dyDescent="0.25">
      <c r="A59" s="136" t="s">
        <v>48</v>
      </c>
      <c r="B59" s="137"/>
      <c r="C59" s="137"/>
      <c r="D59" s="10" t="s">
        <v>49</v>
      </c>
    </row>
    <row r="60" spans="1:4" x14ac:dyDescent="0.25">
      <c r="A60" s="138" t="s">
        <v>50</v>
      </c>
      <c r="B60" s="139"/>
      <c r="C60" s="139"/>
      <c r="D60" s="11"/>
    </row>
    <row r="61" spans="1:4" ht="31.5" customHeight="1" x14ac:dyDescent="0.25">
      <c r="A61" s="125" t="s">
        <v>51</v>
      </c>
      <c r="B61" s="126"/>
      <c r="C61" s="126"/>
      <c r="D61" s="12">
        <v>300000000</v>
      </c>
    </row>
    <row r="62" spans="1:4" x14ac:dyDescent="0.25">
      <c r="A62" s="125" t="s">
        <v>52</v>
      </c>
      <c r="B62" s="126"/>
      <c r="C62" s="126"/>
      <c r="D62" s="13">
        <v>100000000</v>
      </c>
    </row>
    <row r="63" spans="1:4" ht="13.9" customHeight="1" x14ac:dyDescent="0.25">
      <c r="A63" s="138" t="s">
        <v>53</v>
      </c>
      <c r="B63" s="139"/>
      <c r="C63" s="139"/>
      <c r="D63" s="12"/>
    </row>
    <row r="64" spans="1:4" ht="33" customHeight="1" x14ac:dyDescent="0.25">
      <c r="A64" s="125" t="s">
        <v>54</v>
      </c>
      <c r="B64" s="126"/>
      <c r="C64" s="126"/>
      <c r="D64" s="12">
        <v>300000000</v>
      </c>
    </row>
    <row r="65" spans="1:4" x14ac:dyDescent="0.25">
      <c r="A65" s="133" t="s">
        <v>55</v>
      </c>
      <c r="B65" s="134"/>
      <c r="C65" s="146"/>
      <c r="D65" s="13">
        <v>150000000000</v>
      </c>
    </row>
    <row r="66" spans="1:4" x14ac:dyDescent="0.25">
      <c r="A66" s="147" t="s">
        <v>56</v>
      </c>
      <c r="B66" s="148"/>
      <c r="C66" s="149"/>
      <c r="D66" s="13">
        <v>100000000000</v>
      </c>
    </row>
    <row r="67" spans="1:4" x14ac:dyDescent="0.25">
      <c r="A67" s="133" t="s">
        <v>57</v>
      </c>
      <c r="B67" s="134"/>
      <c r="C67" s="146"/>
      <c r="D67" s="13">
        <v>25000000000</v>
      </c>
    </row>
    <row r="68" spans="1:4" ht="20.25" customHeight="1" x14ac:dyDescent="0.25">
      <c r="A68" s="122" t="s">
        <v>58</v>
      </c>
      <c r="B68" s="123"/>
      <c r="C68" s="123"/>
      <c r="D68" s="124"/>
    </row>
    <row r="69" spans="1:4" ht="36.75" customHeight="1" x14ac:dyDescent="0.25">
      <c r="A69" s="138" t="s">
        <v>59</v>
      </c>
      <c r="B69" s="126"/>
      <c r="C69" s="126"/>
      <c r="D69" s="127"/>
    </row>
    <row r="70" spans="1:4" ht="99" customHeight="1" x14ac:dyDescent="0.25">
      <c r="A70" s="138" t="s">
        <v>60</v>
      </c>
      <c r="B70" s="126"/>
      <c r="C70" s="126"/>
      <c r="D70" s="127"/>
    </row>
    <row r="71" spans="1:4" ht="68.25" customHeight="1" x14ac:dyDescent="0.25">
      <c r="A71" s="143" t="s">
        <v>61</v>
      </c>
      <c r="B71" s="144"/>
      <c r="C71" s="144"/>
      <c r="D71" s="145"/>
    </row>
    <row r="72" spans="1:4" ht="19.5" customHeight="1" x14ac:dyDescent="0.25">
      <c r="A72" s="133" t="s">
        <v>62</v>
      </c>
      <c r="B72" s="134"/>
      <c r="C72" s="134"/>
      <c r="D72" s="135"/>
    </row>
    <row r="73" spans="1:4" ht="85.5" customHeight="1" x14ac:dyDescent="0.25">
      <c r="A73" s="143" t="s">
        <v>63</v>
      </c>
      <c r="B73" s="144"/>
      <c r="C73" s="144"/>
      <c r="D73" s="145"/>
    </row>
    <row r="74" spans="1:4" ht="84.75" customHeight="1" x14ac:dyDescent="0.25">
      <c r="A74" s="138" t="s">
        <v>64</v>
      </c>
      <c r="B74" s="126"/>
      <c r="C74" s="126"/>
      <c r="D74" s="127"/>
    </row>
    <row r="75" spans="1:4" ht="22.5" customHeight="1" x14ac:dyDescent="0.25">
      <c r="A75" s="133" t="s">
        <v>65</v>
      </c>
      <c r="B75" s="134"/>
      <c r="C75" s="134"/>
      <c r="D75" s="135"/>
    </row>
    <row r="76" spans="1:4" ht="87" customHeight="1" x14ac:dyDescent="0.25">
      <c r="A76" s="138" t="s">
        <v>66</v>
      </c>
      <c r="B76" s="126"/>
      <c r="C76" s="126"/>
      <c r="D76" s="127"/>
    </row>
    <row r="77" spans="1:4" s="14" customFormat="1" ht="87" customHeight="1" x14ac:dyDescent="0.25">
      <c r="A77" s="138" t="s">
        <v>67</v>
      </c>
      <c r="B77" s="126"/>
      <c r="C77" s="126"/>
      <c r="D77" s="127"/>
    </row>
    <row r="78" spans="1:4" ht="98.25" customHeight="1" x14ac:dyDescent="0.25">
      <c r="A78" s="138" t="s">
        <v>68</v>
      </c>
      <c r="B78" s="126"/>
      <c r="C78" s="126"/>
      <c r="D78" s="127"/>
    </row>
    <row r="79" spans="1:4" ht="156" customHeight="1" x14ac:dyDescent="0.25">
      <c r="A79" s="138" t="s">
        <v>69</v>
      </c>
      <c r="B79" s="126"/>
      <c r="C79" s="126"/>
      <c r="D79" s="127"/>
    </row>
    <row r="80" spans="1:4" ht="105.75" customHeight="1" x14ac:dyDescent="0.25">
      <c r="A80" s="138" t="s">
        <v>70</v>
      </c>
      <c r="B80" s="126"/>
      <c r="C80" s="126"/>
      <c r="D80" s="127"/>
    </row>
    <row r="81" spans="1:4" ht="122.25" customHeight="1" x14ac:dyDescent="0.25">
      <c r="A81" s="138" t="s">
        <v>71</v>
      </c>
      <c r="B81" s="126"/>
      <c r="C81" s="126"/>
      <c r="D81" s="127"/>
    </row>
    <row r="82" spans="1:4" ht="120" customHeight="1" x14ac:dyDescent="0.25">
      <c r="A82" s="138" t="s">
        <v>72</v>
      </c>
      <c r="B82" s="126"/>
      <c r="C82" s="126"/>
      <c r="D82" s="127"/>
    </row>
    <row r="83" spans="1:4" s="15" customFormat="1" ht="39" customHeight="1" x14ac:dyDescent="0.25">
      <c r="A83" s="150" t="s">
        <v>73</v>
      </c>
      <c r="B83" s="151"/>
      <c r="C83" s="151"/>
      <c r="D83" s="152"/>
    </row>
    <row r="84" spans="1:4" ht="103.5" customHeight="1" x14ac:dyDescent="0.25">
      <c r="A84" s="138" t="s">
        <v>74</v>
      </c>
      <c r="B84" s="126"/>
      <c r="C84" s="126"/>
      <c r="D84" s="127"/>
    </row>
    <row r="85" spans="1:4" ht="153.75" customHeight="1" x14ac:dyDescent="0.25">
      <c r="A85" s="138" t="s">
        <v>75</v>
      </c>
      <c r="B85" s="126"/>
      <c r="C85" s="126"/>
      <c r="D85" s="127"/>
    </row>
    <row r="86" spans="1:4" ht="138" customHeight="1" x14ac:dyDescent="0.25">
      <c r="A86" s="138" t="s">
        <v>76</v>
      </c>
      <c r="B86" s="126"/>
      <c r="C86" s="126"/>
      <c r="D86" s="127"/>
    </row>
    <row r="87" spans="1:4" ht="75.75" customHeight="1" x14ac:dyDescent="0.25">
      <c r="A87" s="138" t="s">
        <v>77</v>
      </c>
      <c r="B87" s="126"/>
      <c r="C87" s="126"/>
      <c r="D87" s="127"/>
    </row>
    <row r="88" spans="1:4" ht="55.5" customHeight="1" x14ac:dyDescent="0.25">
      <c r="A88" s="125" t="s">
        <v>78</v>
      </c>
      <c r="B88" s="126"/>
      <c r="C88" s="126"/>
      <c r="D88" s="127"/>
    </row>
    <row r="89" spans="1:4" ht="103.5" customHeight="1" x14ac:dyDescent="0.25">
      <c r="A89" s="140" t="s">
        <v>79</v>
      </c>
      <c r="B89" s="141"/>
      <c r="C89" s="141"/>
      <c r="D89" s="142"/>
    </row>
    <row r="90" spans="1:4" ht="75.75" customHeight="1" x14ac:dyDescent="0.25">
      <c r="A90" s="140" t="s">
        <v>80</v>
      </c>
      <c r="B90" s="141"/>
      <c r="C90" s="141"/>
      <c r="D90" s="142"/>
    </row>
    <row r="91" spans="1:4" ht="123" customHeight="1" x14ac:dyDescent="0.25">
      <c r="A91" s="133" t="s">
        <v>81</v>
      </c>
      <c r="B91" s="134"/>
      <c r="C91" s="134"/>
      <c r="D91" s="135"/>
    </row>
    <row r="92" spans="1:4" ht="89.25" customHeight="1" x14ac:dyDescent="0.25">
      <c r="A92" s="133" t="s">
        <v>82</v>
      </c>
      <c r="B92" s="134"/>
      <c r="C92" s="134"/>
      <c r="D92" s="135"/>
    </row>
    <row r="93" spans="1:4" ht="103.5" customHeight="1" x14ac:dyDescent="0.25">
      <c r="A93" s="133" t="s">
        <v>83</v>
      </c>
      <c r="B93" s="134"/>
      <c r="C93" s="134"/>
      <c r="D93" s="135"/>
    </row>
    <row r="94" spans="1:4" ht="57.75" customHeight="1" x14ac:dyDescent="0.25">
      <c r="A94" s="133" t="s">
        <v>84</v>
      </c>
      <c r="B94" s="134"/>
      <c r="C94" s="134"/>
      <c r="D94" s="135"/>
    </row>
    <row r="95" spans="1:4" ht="75" customHeight="1" x14ac:dyDescent="0.25">
      <c r="A95" s="133" t="s">
        <v>85</v>
      </c>
      <c r="B95" s="134"/>
      <c r="C95" s="134"/>
      <c r="D95" s="135"/>
    </row>
    <row r="96" spans="1:4" ht="87" customHeight="1" x14ac:dyDescent="0.25">
      <c r="A96" s="133" t="s">
        <v>86</v>
      </c>
      <c r="B96" s="134"/>
      <c r="C96" s="134"/>
      <c r="D96" s="135"/>
    </row>
    <row r="97" spans="1:4" ht="42" customHeight="1" x14ac:dyDescent="0.25">
      <c r="A97" s="133" t="s">
        <v>87</v>
      </c>
      <c r="B97" s="134"/>
      <c r="C97" s="134"/>
      <c r="D97" s="135"/>
    </row>
    <row r="98" spans="1:4" ht="86.25" customHeight="1" x14ac:dyDescent="0.25">
      <c r="A98" s="133" t="s">
        <v>88</v>
      </c>
      <c r="B98" s="134"/>
      <c r="C98" s="134"/>
      <c r="D98" s="135"/>
    </row>
    <row r="99" spans="1:4" ht="69" customHeight="1" x14ac:dyDescent="0.25">
      <c r="A99" s="133" t="s">
        <v>89</v>
      </c>
      <c r="B99" s="134"/>
      <c r="C99" s="134"/>
      <c r="D99" s="135"/>
    </row>
    <row r="100" spans="1:4" ht="73.5" customHeight="1" x14ac:dyDescent="0.25">
      <c r="A100" s="133" t="s">
        <v>90</v>
      </c>
      <c r="B100" s="134"/>
      <c r="C100" s="134"/>
      <c r="D100" s="135"/>
    </row>
    <row r="101" spans="1:4" ht="90" customHeight="1" x14ac:dyDescent="0.25">
      <c r="A101" s="133" t="s">
        <v>91</v>
      </c>
      <c r="B101" s="134"/>
      <c r="C101" s="134"/>
      <c r="D101" s="135"/>
    </row>
    <row r="102" spans="1:4" ht="85.5" customHeight="1" x14ac:dyDescent="0.25">
      <c r="A102" s="133" t="s">
        <v>92</v>
      </c>
      <c r="B102" s="134"/>
      <c r="C102" s="134"/>
      <c r="D102" s="135"/>
    </row>
    <row r="103" spans="1:4" ht="112.5" customHeight="1" x14ac:dyDescent="0.25">
      <c r="A103" s="133" t="s">
        <v>93</v>
      </c>
      <c r="B103" s="134"/>
      <c r="C103" s="134"/>
      <c r="D103" s="135"/>
    </row>
    <row r="104" spans="1:4" s="15" customFormat="1" ht="70.5" customHeight="1" x14ac:dyDescent="0.25">
      <c r="A104" s="150" t="s">
        <v>94</v>
      </c>
      <c r="B104" s="151"/>
      <c r="C104" s="151"/>
      <c r="D104" s="152"/>
    </row>
    <row r="105" spans="1:4" ht="84" customHeight="1" x14ac:dyDescent="0.25">
      <c r="A105" s="133" t="s">
        <v>95</v>
      </c>
      <c r="B105" s="134"/>
      <c r="C105" s="134"/>
      <c r="D105" s="135"/>
    </row>
    <row r="106" spans="1:4" ht="71.25" customHeight="1" x14ac:dyDescent="0.25">
      <c r="A106" s="133" t="s">
        <v>96</v>
      </c>
      <c r="B106" s="134"/>
      <c r="C106" s="134"/>
      <c r="D106" s="135"/>
    </row>
    <row r="107" spans="1:4" ht="83.25" customHeight="1" x14ac:dyDescent="0.25">
      <c r="A107" s="133" t="s">
        <v>97</v>
      </c>
      <c r="B107" s="134"/>
      <c r="C107" s="134"/>
      <c r="D107" s="135"/>
    </row>
    <row r="108" spans="1:4" ht="73.5" customHeight="1" x14ac:dyDescent="0.25">
      <c r="A108" s="133" t="s">
        <v>98</v>
      </c>
      <c r="B108" s="134"/>
      <c r="C108" s="134"/>
      <c r="D108" s="135"/>
    </row>
    <row r="109" spans="1:4" ht="89.25" customHeight="1" x14ac:dyDescent="0.25">
      <c r="A109" s="133" t="s">
        <v>99</v>
      </c>
      <c r="B109" s="134"/>
      <c r="C109" s="134"/>
      <c r="D109" s="135"/>
    </row>
    <row r="110" spans="1:4" s="16" customFormat="1" ht="91.5" customHeight="1" x14ac:dyDescent="0.25">
      <c r="A110" s="150" t="s">
        <v>100</v>
      </c>
      <c r="B110" s="151"/>
      <c r="C110" s="151"/>
      <c r="D110" s="152"/>
    </row>
    <row r="111" spans="1:4" ht="108.75" customHeight="1" x14ac:dyDescent="0.25">
      <c r="A111" s="133" t="s">
        <v>101</v>
      </c>
      <c r="B111" s="134"/>
      <c r="C111" s="134"/>
      <c r="D111" s="135"/>
    </row>
    <row r="112" spans="1:4" ht="53.25" customHeight="1" x14ac:dyDescent="0.25">
      <c r="A112" s="133" t="s">
        <v>102</v>
      </c>
      <c r="B112" s="134"/>
      <c r="C112" s="134"/>
      <c r="D112" s="135"/>
    </row>
    <row r="113" spans="1:4" s="3" customFormat="1" ht="122.25" customHeight="1" x14ac:dyDescent="0.25">
      <c r="A113" s="150" t="s">
        <v>103</v>
      </c>
      <c r="B113" s="151"/>
      <c r="C113" s="151"/>
      <c r="D113" s="152"/>
    </row>
    <row r="114" spans="1:4" ht="107.25" customHeight="1" x14ac:dyDescent="0.25">
      <c r="A114" s="133" t="s">
        <v>104</v>
      </c>
      <c r="B114" s="134"/>
      <c r="C114" s="134"/>
      <c r="D114" s="135"/>
    </row>
    <row r="115" spans="1:4" ht="98.25" customHeight="1" x14ac:dyDescent="0.25">
      <c r="A115" s="133" t="s">
        <v>105</v>
      </c>
      <c r="B115" s="134"/>
      <c r="C115" s="134"/>
      <c r="D115" s="135"/>
    </row>
    <row r="116" spans="1:4" ht="87.75" customHeight="1" x14ac:dyDescent="0.25">
      <c r="A116" s="133" t="s">
        <v>106</v>
      </c>
      <c r="B116" s="134"/>
      <c r="C116" s="134"/>
      <c r="D116" s="135"/>
    </row>
    <row r="117" spans="1:4" ht="123" customHeight="1" x14ac:dyDescent="0.25">
      <c r="A117" s="133" t="s">
        <v>107</v>
      </c>
      <c r="B117" s="134"/>
      <c r="C117" s="134"/>
      <c r="D117" s="135"/>
    </row>
    <row r="118" spans="1:4" ht="89.25" customHeight="1" x14ac:dyDescent="0.25">
      <c r="A118" s="159" t="s">
        <v>108</v>
      </c>
      <c r="B118" s="160"/>
      <c r="C118" s="160"/>
      <c r="D118" s="161"/>
    </row>
    <row r="119" spans="1:4" ht="204.75" customHeight="1" x14ac:dyDescent="0.25">
      <c r="A119" s="153" t="s">
        <v>109</v>
      </c>
      <c r="B119" s="154"/>
      <c r="C119" s="154"/>
      <c r="D119" s="155"/>
    </row>
    <row r="120" spans="1:4" ht="53.25" customHeight="1" x14ac:dyDescent="0.25">
      <c r="A120" s="140" t="s">
        <v>110</v>
      </c>
      <c r="B120" s="141"/>
      <c r="C120" s="141"/>
      <c r="D120" s="142"/>
    </row>
    <row r="121" spans="1:4" ht="57" customHeight="1" x14ac:dyDescent="0.25">
      <c r="A121" s="140" t="s">
        <v>111</v>
      </c>
      <c r="B121" s="141"/>
      <c r="C121" s="141"/>
      <c r="D121" s="142"/>
    </row>
    <row r="122" spans="1:4" ht="42" customHeight="1" x14ac:dyDescent="0.25">
      <c r="A122" s="140" t="s">
        <v>112</v>
      </c>
      <c r="B122" s="141"/>
      <c r="C122" s="141"/>
      <c r="D122" s="142"/>
    </row>
    <row r="123" spans="1:4" ht="76.5" customHeight="1" x14ac:dyDescent="0.25">
      <c r="A123" s="133" t="s">
        <v>113</v>
      </c>
      <c r="B123" s="134"/>
      <c r="C123" s="134"/>
      <c r="D123" s="135"/>
    </row>
    <row r="124" spans="1:4" ht="87.75" customHeight="1" x14ac:dyDescent="0.25">
      <c r="A124" s="156" t="s">
        <v>114</v>
      </c>
      <c r="B124" s="157"/>
      <c r="C124" s="157"/>
      <c r="D124" s="158"/>
    </row>
    <row r="125" spans="1:4" s="17" customFormat="1" ht="54.75" customHeight="1" x14ac:dyDescent="0.25">
      <c r="A125" s="150" t="s">
        <v>115</v>
      </c>
      <c r="B125" s="151"/>
      <c r="C125" s="151"/>
      <c r="D125" s="152"/>
    </row>
    <row r="126" spans="1:4" ht="91.5" customHeight="1" x14ac:dyDescent="0.25">
      <c r="A126" s="133" t="s">
        <v>116</v>
      </c>
      <c r="B126" s="134"/>
      <c r="C126" s="134"/>
      <c r="D126" s="135"/>
    </row>
    <row r="127" spans="1:4" ht="108.75" customHeight="1" x14ac:dyDescent="0.25">
      <c r="A127" s="133" t="s">
        <v>117</v>
      </c>
      <c r="B127" s="134"/>
      <c r="C127" s="134"/>
      <c r="D127" s="135"/>
    </row>
    <row r="128" spans="1:4" x14ac:dyDescent="0.25">
      <c r="A128" s="133" t="s">
        <v>118</v>
      </c>
      <c r="B128" s="134"/>
      <c r="C128" s="134"/>
      <c r="D128" s="135"/>
    </row>
    <row r="129" spans="1:4" ht="33" customHeight="1" x14ac:dyDescent="0.25">
      <c r="A129" s="133" t="s">
        <v>119</v>
      </c>
      <c r="B129" s="146"/>
      <c r="C129" s="18" t="s">
        <v>120</v>
      </c>
      <c r="D129" s="10" t="s">
        <v>121</v>
      </c>
    </row>
    <row r="130" spans="1:4" s="21" customFormat="1" x14ac:dyDescent="0.25">
      <c r="A130" s="162" t="s">
        <v>122</v>
      </c>
      <c r="B130" s="163"/>
      <c r="C130" s="19" t="s">
        <v>123</v>
      </c>
      <c r="D130" s="20" t="s">
        <v>123</v>
      </c>
    </row>
    <row r="131" spans="1:4" s="21" customFormat="1" x14ac:dyDescent="0.25">
      <c r="A131" s="162" t="s">
        <v>124</v>
      </c>
      <c r="B131" s="163"/>
      <c r="C131" s="22">
        <v>0.1</v>
      </c>
      <c r="D131" s="23">
        <v>0.6</v>
      </c>
    </row>
    <row r="132" spans="1:4" s="21" customFormat="1" x14ac:dyDescent="0.25">
      <c r="A132" s="150" t="s">
        <v>125</v>
      </c>
      <c r="B132" s="151"/>
      <c r="C132" s="151"/>
      <c r="D132" s="152"/>
    </row>
    <row r="133" spans="1:4" s="21" customFormat="1" ht="33" customHeight="1" x14ac:dyDescent="0.25">
      <c r="A133" s="150" t="s">
        <v>119</v>
      </c>
      <c r="B133" s="164"/>
      <c r="C133" s="24" t="s">
        <v>120</v>
      </c>
      <c r="D133" s="25" t="s">
        <v>121</v>
      </c>
    </row>
    <row r="134" spans="1:4" s="21" customFormat="1" x14ac:dyDescent="0.25">
      <c r="A134" s="162" t="s">
        <v>126</v>
      </c>
      <c r="B134" s="163"/>
      <c r="C134" s="19" t="s">
        <v>123</v>
      </c>
      <c r="D134" s="20" t="s">
        <v>123</v>
      </c>
    </row>
    <row r="135" spans="1:4" s="21" customFormat="1" x14ac:dyDescent="0.25">
      <c r="A135" s="162" t="s">
        <v>127</v>
      </c>
      <c r="B135" s="163"/>
      <c r="C135" s="26">
        <v>0.05</v>
      </c>
      <c r="D135" s="27">
        <v>0.5</v>
      </c>
    </row>
    <row r="136" spans="1:4" s="21" customFormat="1" x14ac:dyDescent="0.25">
      <c r="A136" s="162" t="s">
        <v>128</v>
      </c>
      <c r="B136" s="163"/>
      <c r="C136" s="22">
        <v>0.1</v>
      </c>
      <c r="D136" s="23">
        <v>0.6</v>
      </c>
    </row>
    <row r="137" spans="1:4" s="28" customFormat="1" ht="107.25" customHeight="1" x14ac:dyDescent="0.25">
      <c r="A137" s="150" t="s">
        <v>129</v>
      </c>
      <c r="B137" s="151"/>
      <c r="C137" s="151"/>
      <c r="D137" s="152"/>
    </row>
    <row r="138" spans="1:4" s="17" customFormat="1" ht="43.5" customHeight="1" x14ac:dyDescent="0.25">
      <c r="A138" s="133" t="s">
        <v>130</v>
      </c>
      <c r="B138" s="134"/>
      <c r="C138" s="134"/>
      <c r="D138" s="135"/>
    </row>
    <row r="139" spans="1:4" s="17" customFormat="1" ht="75" customHeight="1" x14ac:dyDescent="0.25">
      <c r="A139" s="150" t="s">
        <v>131</v>
      </c>
      <c r="B139" s="151"/>
      <c r="C139" s="151"/>
      <c r="D139" s="152"/>
    </row>
    <row r="140" spans="1:4" s="17" customFormat="1" ht="18.75" customHeight="1" x14ac:dyDescent="0.25">
      <c r="A140" s="147" t="s">
        <v>132</v>
      </c>
      <c r="B140" s="148"/>
      <c r="C140" s="148"/>
      <c r="D140" s="165"/>
    </row>
    <row r="141" spans="1:4" ht="55.5" customHeight="1" x14ac:dyDescent="0.25">
      <c r="A141" s="138" t="s">
        <v>133</v>
      </c>
      <c r="B141" s="126"/>
      <c r="C141" s="126"/>
      <c r="D141" s="127"/>
    </row>
    <row r="142" spans="1:4" ht="105" customHeight="1" x14ac:dyDescent="0.25">
      <c r="A142" s="133" t="s">
        <v>134</v>
      </c>
      <c r="B142" s="134"/>
      <c r="C142" s="134"/>
      <c r="D142" s="135"/>
    </row>
    <row r="143" spans="1:4" ht="87" customHeight="1" x14ac:dyDescent="0.25">
      <c r="A143" s="133" t="s">
        <v>135</v>
      </c>
      <c r="B143" s="134"/>
      <c r="C143" s="134"/>
      <c r="D143" s="135"/>
    </row>
    <row r="144" spans="1:4" ht="92.25" customHeight="1" x14ac:dyDescent="0.25">
      <c r="A144" s="133" t="s">
        <v>136</v>
      </c>
      <c r="B144" s="134"/>
      <c r="C144" s="134"/>
      <c r="D144" s="135"/>
    </row>
    <row r="145" spans="1:4" ht="88.15" customHeight="1" x14ac:dyDescent="0.25">
      <c r="A145" s="133" t="s">
        <v>137</v>
      </c>
      <c r="B145" s="134"/>
      <c r="C145" s="134"/>
      <c r="D145" s="135"/>
    </row>
    <row r="146" spans="1:4" ht="89.45" customHeight="1" x14ac:dyDescent="0.25">
      <c r="A146" s="133" t="s">
        <v>138</v>
      </c>
      <c r="B146" s="134"/>
      <c r="C146" s="134"/>
      <c r="D146" s="135"/>
    </row>
    <row r="147" spans="1:4" ht="53.25" customHeight="1" x14ac:dyDescent="0.25">
      <c r="A147" s="133" t="s">
        <v>139</v>
      </c>
      <c r="B147" s="134"/>
      <c r="C147" s="134"/>
      <c r="D147" s="135"/>
    </row>
    <row r="148" spans="1:4" ht="89.25" customHeight="1" x14ac:dyDescent="0.25">
      <c r="A148" s="133" t="s">
        <v>140</v>
      </c>
      <c r="B148" s="134"/>
      <c r="C148" s="134"/>
      <c r="D148" s="135"/>
    </row>
    <row r="149" spans="1:4" s="29" customFormat="1" ht="81.75" customHeight="1" x14ac:dyDescent="0.25">
      <c r="A149" s="133" t="s">
        <v>141</v>
      </c>
      <c r="B149" s="134"/>
      <c r="C149" s="134"/>
      <c r="D149" s="135"/>
    </row>
    <row r="150" spans="1:4" ht="120.75" customHeight="1" x14ac:dyDescent="0.25">
      <c r="A150" s="133" t="s">
        <v>142</v>
      </c>
      <c r="B150" s="134"/>
      <c r="C150" s="134"/>
      <c r="D150" s="135"/>
    </row>
    <row r="151" spans="1:4" ht="58.5" customHeight="1" x14ac:dyDescent="0.25">
      <c r="A151" s="133" t="s">
        <v>143</v>
      </c>
      <c r="B151" s="134"/>
      <c r="C151" s="134"/>
      <c r="D151" s="135"/>
    </row>
    <row r="152" spans="1:4" ht="105" customHeight="1" x14ac:dyDescent="0.25">
      <c r="A152" s="133" t="s">
        <v>144</v>
      </c>
      <c r="B152" s="134"/>
      <c r="C152" s="134"/>
      <c r="D152" s="135"/>
    </row>
    <row r="153" spans="1:4" s="15" customFormat="1" ht="77.25" customHeight="1" x14ac:dyDescent="0.25">
      <c r="A153" s="150" t="s">
        <v>145</v>
      </c>
      <c r="B153" s="151"/>
      <c r="C153" s="151"/>
      <c r="D153" s="152"/>
    </row>
    <row r="154" spans="1:4" s="15" customFormat="1" ht="33.75" customHeight="1" x14ac:dyDescent="0.25">
      <c r="A154" s="150" t="s">
        <v>146</v>
      </c>
      <c r="B154" s="151"/>
      <c r="C154" s="151"/>
      <c r="D154" s="152"/>
    </row>
    <row r="155" spans="1:4" ht="66.75" customHeight="1" x14ac:dyDescent="0.25">
      <c r="A155" s="133" t="s">
        <v>147</v>
      </c>
      <c r="B155" s="134"/>
      <c r="C155" s="134"/>
      <c r="D155" s="135"/>
    </row>
    <row r="156" spans="1:4" ht="72.75" customHeight="1" x14ac:dyDescent="0.25">
      <c r="A156" s="133" t="s">
        <v>148</v>
      </c>
      <c r="B156" s="134"/>
      <c r="C156" s="134"/>
      <c r="D156" s="135"/>
    </row>
    <row r="157" spans="1:4" ht="135.75" customHeight="1" x14ac:dyDescent="0.25">
      <c r="A157" s="133" t="s">
        <v>149</v>
      </c>
      <c r="B157" s="134"/>
      <c r="C157" s="134"/>
      <c r="D157" s="135"/>
    </row>
    <row r="158" spans="1:4" ht="73.5" customHeight="1" x14ac:dyDescent="0.25">
      <c r="A158" s="133" t="s">
        <v>150</v>
      </c>
      <c r="B158" s="134"/>
      <c r="C158" s="134"/>
      <c r="D158" s="135"/>
    </row>
    <row r="159" spans="1:4" ht="74.25" customHeight="1" x14ac:dyDescent="0.25">
      <c r="A159" s="133" t="s">
        <v>151</v>
      </c>
      <c r="B159" s="134"/>
      <c r="C159" s="134"/>
      <c r="D159" s="135"/>
    </row>
    <row r="160" spans="1:4" ht="16.5" customHeight="1" x14ac:dyDescent="0.25">
      <c r="A160" s="122" t="s">
        <v>152</v>
      </c>
      <c r="B160" s="123"/>
      <c r="C160" s="123"/>
      <c r="D160" s="124"/>
    </row>
    <row r="161" spans="1:6" s="30" customFormat="1" ht="119.25" customHeight="1" x14ac:dyDescent="0.25">
      <c r="A161" s="133" t="s">
        <v>153</v>
      </c>
      <c r="B161" s="134"/>
      <c r="C161" s="134"/>
      <c r="D161" s="135"/>
    </row>
    <row r="162" spans="1:6" s="30" customFormat="1" ht="105" customHeight="1" x14ac:dyDescent="0.25">
      <c r="A162" s="133" t="s">
        <v>154</v>
      </c>
      <c r="B162" s="134"/>
      <c r="C162" s="134"/>
      <c r="D162" s="135"/>
    </row>
    <row r="163" spans="1:6" s="30" customFormat="1" ht="66" customHeight="1" x14ac:dyDescent="0.25">
      <c r="A163" s="133" t="s">
        <v>155</v>
      </c>
      <c r="B163" s="134"/>
      <c r="C163" s="134"/>
      <c r="D163" s="135"/>
    </row>
    <row r="164" spans="1:6" s="30" customFormat="1" ht="66.75" customHeight="1" x14ac:dyDescent="0.25">
      <c r="A164" s="133" t="s">
        <v>156</v>
      </c>
      <c r="B164" s="134"/>
      <c r="C164" s="134" t="s">
        <v>157</v>
      </c>
      <c r="D164" s="135"/>
    </row>
    <row r="165" spans="1:6" s="30" customFormat="1" ht="78.75" customHeight="1" x14ac:dyDescent="0.25">
      <c r="A165" s="133" t="s">
        <v>158</v>
      </c>
      <c r="B165" s="134"/>
      <c r="C165" s="134"/>
      <c r="D165" s="135"/>
    </row>
    <row r="166" spans="1:6" s="30" customFormat="1" ht="76.5" customHeight="1" x14ac:dyDescent="0.25">
      <c r="A166" s="133" t="s">
        <v>159</v>
      </c>
      <c r="B166" s="134"/>
      <c r="C166" s="134"/>
      <c r="D166" s="135"/>
    </row>
    <row r="167" spans="1:6" s="30" customFormat="1" ht="93.75" customHeight="1" x14ac:dyDescent="0.25">
      <c r="A167" s="133" t="s">
        <v>160</v>
      </c>
      <c r="B167" s="134"/>
      <c r="C167" s="134"/>
      <c r="D167" s="135"/>
    </row>
    <row r="168" spans="1:6" s="30" customFormat="1" ht="89.25" customHeight="1" x14ac:dyDescent="0.25">
      <c r="A168" s="156" t="s">
        <v>161</v>
      </c>
      <c r="B168" s="157"/>
      <c r="C168" s="157"/>
      <c r="D168" s="158"/>
    </row>
    <row r="169" spans="1:6" s="31" customFormat="1" ht="122.25" customHeight="1" x14ac:dyDescent="0.2">
      <c r="A169" s="133" t="s">
        <v>162</v>
      </c>
      <c r="B169" s="134"/>
      <c r="C169" s="134" t="s">
        <v>157</v>
      </c>
      <c r="D169" s="135"/>
    </row>
    <row r="170" spans="1:6" s="3" customFormat="1" ht="16.5" customHeight="1" x14ac:dyDescent="0.25">
      <c r="A170" s="122" t="s">
        <v>163</v>
      </c>
      <c r="B170" s="123"/>
      <c r="C170" s="123"/>
      <c r="D170" s="124"/>
    </row>
    <row r="171" spans="1:6" s="3" customFormat="1" ht="107.25" customHeight="1" x14ac:dyDescent="0.25">
      <c r="A171" s="140" t="s">
        <v>164</v>
      </c>
      <c r="B171" s="141"/>
      <c r="C171" s="141"/>
      <c r="D171" s="142"/>
      <c r="E171" s="1"/>
      <c r="F171" s="1"/>
    </row>
    <row r="172" spans="1:6" ht="16.5" customHeight="1" x14ac:dyDescent="0.25">
      <c r="A172" s="122" t="s">
        <v>165</v>
      </c>
      <c r="B172" s="123" t="s">
        <v>166</v>
      </c>
      <c r="C172" s="123" t="s">
        <v>167</v>
      </c>
      <c r="D172" s="124" t="s">
        <v>168</v>
      </c>
    </row>
    <row r="173" spans="1:6" ht="37.5" customHeight="1" x14ac:dyDescent="0.25">
      <c r="A173" s="166" t="s">
        <v>169</v>
      </c>
      <c r="B173" s="167"/>
      <c r="C173" s="9" t="s">
        <v>170</v>
      </c>
      <c r="D173" s="32">
        <v>40000</v>
      </c>
    </row>
    <row r="174" spans="1:6" ht="37.5" customHeight="1" x14ac:dyDescent="0.25">
      <c r="A174" s="166" t="s">
        <v>171</v>
      </c>
      <c r="B174" s="167"/>
      <c r="C174" s="9" t="s">
        <v>172</v>
      </c>
      <c r="D174" s="32" t="s">
        <v>173</v>
      </c>
    </row>
    <row r="175" spans="1:6" ht="33" x14ac:dyDescent="0.25">
      <c r="A175" s="166" t="s">
        <v>174</v>
      </c>
      <c r="B175" s="167"/>
      <c r="C175" s="9" t="s">
        <v>175</v>
      </c>
      <c r="D175" s="32">
        <v>4996</v>
      </c>
    </row>
    <row r="176" spans="1:6" ht="33" x14ac:dyDescent="0.25">
      <c r="A176" s="166" t="s">
        <v>176</v>
      </c>
      <c r="B176" s="167"/>
      <c r="C176" s="9" t="s">
        <v>177</v>
      </c>
      <c r="D176" s="32">
        <v>4997</v>
      </c>
    </row>
    <row r="177" spans="1:4" ht="21.75" customHeight="1" x14ac:dyDescent="0.25">
      <c r="A177" s="166" t="s">
        <v>178</v>
      </c>
      <c r="B177" s="167"/>
      <c r="C177" s="9" t="s">
        <v>172</v>
      </c>
      <c r="D177" s="32">
        <v>2497</v>
      </c>
    </row>
    <row r="178" spans="1:4" ht="35.25" customHeight="1" x14ac:dyDescent="0.25">
      <c r="A178" s="166" t="s">
        <v>179</v>
      </c>
      <c r="B178" s="167"/>
      <c r="C178" s="9" t="s">
        <v>180</v>
      </c>
      <c r="D178" s="32">
        <v>2497</v>
      </c>
    </row>
    <row r="179" spans="1:4" ht="36.75" customHeight="1" x14ac:dyDescent="0.25">
      <c r="A179" s="166" t="s">
        <v>181</v>
      </c>
      <c r="B179" s="167"/>
      <c r="C179" s="9" t="s">
        <v>182</v>
      </c>
      <c r="D179" s="32">
        <v>2497</v>
      </c>
    </row>
    <row r="180" spans="1:4" x14ac:dyDescent="0.25">
      <c r="A180" s="166" t="s">
        <v>183</v>
      </c>
      <c r="B180" s="167"/>
      <c r="C180" s="9" t="s">
        <v>184</v>
      </c>
      <c r="D180" s="32" t="s">
        <v>185</v>
      </c>
    </row>
    <row r="181" spans="1:4" ht="59.25" customHeight="1" thickBot="1" x14ac:dyDescent="0.3">
      <c r="A181" s="168" t="s">
        <v>186</v>
      </c>
      <c r="B181" s="169"/>
      <c r="C181" s="33" t="s">
        <v>187</v>
      </c>
      <c r="D181" s="34">
        <v>4999</v>
      </c>
    </row>
    <row r="182" spans="1:4" x14ac:dyDescent="0.25"/>
    <row r="183" spans="1:4" x14ac:dyDescent="0.25"/>
    <row r="184" spans="1:4" ht="16.5" customHeight="1" x14ac:dyDescent="0.25">
      <c r="A184" s="35"/>
      <c r="B184" s="35"/>
      <c r="C184" s="35"/>
      <c r="D184" s="35"/>
    </row>
    <row r="185" spans="1:4" ht="16.5" customHeight="1" x14ac:dyDescent="0.25">
      <c r="A185" s="35"/>
      <c r="B185" s="35"/>
      <c r="C185" s="35"/>
      <c r="D185" s="35"/>
    </row>
    <row r="186" spans="1:4" ht="16.5" customHeight="1" x14ac:dyDescent="0.25">
      <c r="A186" s="35"/>
      <c r="B186" s="35"/>
      <c r="C186" s="35"/>
      <c r="D186" s="35"/>
    </row>
    <row r="187" spans="1:4" ht="16.5" customHeight="1" x14ac:dyDescent="0.25">
      <c r="A187" s="35"/>
      <c r="B187" s="35"/>
      <c r="C187" s="35"/>
      <c r="D187" s="35"/>
    </row>
    <row r="188" spans="1:4" ht="16.5" customHeight="1" x14ac:dyDescent="0.25">
      <c r="A188" s="35"/>
      <c r="B188" s="35"/>
      <c r="C188" s="35"/>
      <c r="D188" s="35"/>
    </row>
    <row r="189" spans="1:4" ht="16.5" customHeight="1" x14ac:dyDescent="0.25">
      <c r="A189" s="35"/>
      <c r="B189" s="35"/>
      <c r="C189" s="35"/>
      <c r="D189" s="35"/>
    </row>
    <row r="190" spans="1:4" ht="16.5" customHeight="1" x14ac:dyDescent="0.25">
      <c r="A190" s="35"/>
      <c r="B190" s="35"/>
      <c r="C190" s="35"/>
      <c r="D190" s="35"/>
    </row>
    <row r="191" spans="1:4" x14ac:dyDescent="0.25"/>
    <row r="192" spans="1:4"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sheetData>
  <mergeCells count="180">
    <mergeCell ref="A21:D21"/>
    <mergeCell ref="A22:D22"/>
    <mergeCell ref="A23:C23"/>
    <mergeCell ref="A36:C36"/>
    <mergeCell ref="A37:C37"/>
    <mergeCell ref="A39:C39"/>
    <mergeCell ref="A40:C40"/>
    <mergeCell ref="A42:C42"/>
    <mergeCell ref="A43:C43"/>
    <mergeCell ref="A25:D25"/>
    <mergeCell ref="A29:D29"/>
    <mergeCell ref="A28:D28"/>
    <mergeCell ref="A30:D30"/>
    <mergeCell ref="A34:D34"/>
    <mergeCell ref="A26:D26"/>
    <mergeCell ref="A179:B179"/>
    <mergeCell ref="A180:B180"/>
    <mergeCell ref="A181:B181"/>
    <mergeCell ref="A173:B173"/>
    <mergeCell ref="A174:B174"/>
    <mergeCell ref="A175:B175"/>
    <mergeCell ref="A176:B176"/>
    <mergeCell ref="A177:B177"/>
    <mergeCell ref="A178:B178"/>
    <mergeCell ref="A167:D167"/>
    <mergeCell ref="A168:D168"/>
    <mergeCell ref="A169:D169"/>
    <mergeCell ref="A170:D170"/>
    <mergeCell ref="A171:D171"/>
    <mergeCell ref="A172:D172"/>
    <mergeCell ref="A161:D161"/>
    <mergeCell ref="A162:D162"/>
    <mergeCell ref="A163:D163"/>
    <mergeCell ref="A164:D164"/>
    <mergeCell ref="A165:D165"/>
    <mergeCell ref="A166:D166"/>
    <mergeCell ref="A155:D155"/>
    <mergeCell ref="A156:D156"/>
    <mergeCell ref="A157:D157"/>
    <mergeCell ref="A158:D158"/>
    <mergeCell ref="A159:D159"/>
    <mergeCell ref="A160:D160"/>
    <mergeCell ref="A149:D149"/>
    <mergeCell ref="A150:D150"/>
    <mergeCell ref="A151:D151"/>
    <mergeCell ref="A152:D152"/>
    <mergeCell ref="A153:D153"/>
    <mergeCell ref="A154:D154"/>
    <mergeCell ref="A143:D143"/>
    <mergeCell ref="A144:D144"/>
    <mergeCell ref="A145:D145"/>
    <mergeCell ref="A146:D146"/>
    <mergeCell ref="A147:D147"/>
    <mergeCell ref="A148:D148"/>
    <mergeCell ref="A137:D137"/>
    <mergeCell ref="A138:D138"/>
    <mergeCell ref="A139:D139"/>
    <mergeCell ref="A140:D140"/>
    <mergeCell ref="A141:D141"/>
    <mergeCell ref="A142:D142"/>
    <mergeCell ref="A131:B131"/>
    <mergeCell ref="A132:D132"/>
    <mergeCell ref="A133:B133"/>
    <mergeCell ref="A134:B134"/>
    <mergeCell ref="A135:B135"/>
    <mergeCell ref="A136:B136"/>
    <mergeCell ref="A125:D125"/>
    <mergeCell ref="A126:D126"/>
    <mergeCell ref="A127:D127"/>
    <mergeCell ref="A128:D128"/>
    <mergeCell ref="A129:B129"/>
    <mergeCell ref="A130:B130"/>
    <mergeCell ref="A119:D119"/>
    <mergeCell ref="A120:D120"/>
    <mergeCell ref="A121:D121"/>
    <mergeCell ref="A122:D122"/>
    <mergeCell ref="A123:D123"/>
    <mergeCell ref="A124:D124"/>
    <mergeCell ref="A113:D113"/>
    <mergeCell ref="A114:D114"/>
    <mergeCell ref="A115:D115"/>
    <mergeCell ref="A116:D116"/>
    <mergeCell ref="A117:D117"/>
    <mergeCell ref="A118:D118"/>
    <mergeCell ref="A107:D107"/>
    <mergeCell ref="A108:D108"/>
    <mergeCell ref="A109:D109"/>
    <mergeCell ref="A110:D110"/>
    <mergeCell ref="A111:D111"/>
    <mergeCell ref="A112:D112"/>
    <mergeCell ref="A101:D101"/>
    <mergeCell ref="A102:D102"/>
    <mergeCell ref="A103:D103"/>
    <mergeCell ref="A104:D104"/>
    <mergeCell ref="A105:D105"/>
    <mergeCell ref="A106:D106"/>
    <mergeCell ref="A95:D95"/>
    <mergeCell ref="A96:D96"/>
    <mergeCell ref="A97:D97"/>
    <mergeCell ref="A98:D98"/>
    <mergeCell ref="A99:D99"/>
    <mergeCell ref="A100:D100"/>
    <mergeCell ref="A89:D89"/>
    <mergeCell ref="A90:D90"/>
    <mergeCell ref="A91:D91"/>
    <mergeCell ref="A92:D92"/>
    <mergeCell ref="A93:D93"/>
    <mergeCell ref="A94:D94"/>
    <mergeCell ref="A83:D83"/>
    <mergeCell ref="A84:D84"/>
    <mergeCell ref="A85:D85"/>
    <mergeCell ref="A86:D86"/>
    <mergeCell ref="A87:D87"/>
    <mergeCell ref="A88:D88"/>
    <mergeCell ref="A77:D77"/>
    <mergeCell ref="A78:D78"/>
    <mergeCell ref="A79:D79"/>
    <mergeCell ref="A80:D80"/>
    <mergeCell ref="A81:D81"/>
    <mergeCell ref="A82:D82"/>
    <mergeCell ref="A71:D71"/>
    <mergeCell ref="A72:D72"/>
    <mergeCell ref="A73:D73"/>
    <mergeCell ref="A74:D74"/>
    <mergeCell ref="A75:D75"/>
    <mergeCell ref="A76:D76"/>
    <mergeCell ref="A65:C65"/>
    <mergeCell ref="A66:C66"/>
    <mergeCell ref="A67:C67"/>
    <mergeCell ref="A68:D68"/>
    <mergeCell ref="A69:D69"/>
    <mergeCell ref="A70:D70"/>
    <mergeCell ref="A59:C59"/>
    <mergeCell ref="A60:C60"/>
    <mergeCell ref="A61:C61"/>
    <mergeCell ref="A62:C62"/>
    <mergeCell ref="A63:C63"/>
    <mergeCell ref="A64:C64"/>
    <mergeCell ref="A53:D53"/>
    <mergeCell ref="A54:D54"/>
    <mergeCell ref="A55:D55"/>
    <mergeCell ref="A56:D56"/>
    <mergeCell ref="A57:D57"/>
    <mergeCell ref="A58:D58"/>
    <mergeCell ref="A1:D1"/>
    <mergeCell ref="A2:D2"/>
    <mergeCell ref="A3:D3"/>
    <mergeCell ref="A4:D4"/>
    <mergeCell ref="A5:D5"/>
    <mergeCell ref="A6:D6"/>
    <mergeCell ref="A19:D19"/>
    <mergeCell ref="A20:D20"/>
    <mergeCell ref="A13:D13"/>
    <mergeCell ref="A14:D14"/>
    <mergeCell ref="A15:D15"/>
    <mergeCell ref="A16:D16"/>
    <mergeCell ref="A17:D17"/>
    <mergeCell ref="A18:D18"/>
    <mergeCell ref="A7:D7"/>
    <mergeCell ref="A8:D8"/>
    <mergeCell ref="A9:D9"/>
    <mergeCell ref="A10:D10"/>
    <mergeCell ref="A11:D11"/>
    <mergeCell ref="A12:D12"/>
    <mergeCell ref="A33:D33"/>
    <mergeCell ref="A35:C35"/>
    <mergeCell ref="A38:C38"/>
    <mergeCell ref="A32:D32"/>
    <mergeCell ref="A24:C24"/>
    <mergeCell ref="A27:C27"/>
    <mergeCell ref="A31:C31"/>
    <mergeCell ref="A49:C49"/>
    <mergeCell ref="A50:C50"/>
    <mergeCell ref="A51:C51"/>
    <mergeCell ref="A41:C41"/>
    <mergeCell ref="A44:C44"/>
    <mergeCell ref="A45:C45"/>
    <mergeCell ref="A46:C46"/>
    <mergeCell ref="A47:C47"/>
    <mergeCell ref="A48:C48"/>
  </mergeCells>
  <printOptions horizontalCentered="1"/>
  <pageMargins left="0.23622047244094491" right="0.23622047244094491" top="1.1200000000000001" bottom="0.57999999999999996" header="0.31496062992125984" footer="0.31496062992125984"/>
  <pageSetup paperSize="9" scale="91" fitToHeight="0" orientation="portrait" r:id="rId1"/>
  <headerFooter alignWithMargins="0">
    <oddHeader>&amp;L&amp;G&amp;C&amp;"Arial Narrow,Negrita"&amp;14EMPRESA DE LICORES DE CUNDINAMARCA
RESUMEN DE SEGUROS&amp;R&amp;G</oddHeader>
    <oddFooter>&amp;L&amp;A&amp;C&amp;F&amp;R&amp;P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03702-88B0-43DC-BFC7-8FA6677E1BAF}">
  <sheetPr>
    <pageSetUpPr fitToPage="1"/>
  </sheetPr>
  <dimension ref="A1:E84"/>
  <sheetViews>
    <sheetView zoomScaleNormal="100" workbookViewId="0">
      <selection sqref="A1:D1"/>
    </sheetView>
  </sheetViews>
  <sheetFormatPr baseColWidth="10" defaultColWidth="0" defaultRowHeight="16.5" zeroHeight="1" x14ac:dyDescent="0.3"/>
  <cols>
    <col min="1" max="1" width="32.140625" style="97" customWidth="1"/>
    <col min="2" max="2" width="24.5703125" style="97" customWidth="1"/>
    <col min="3" max="4" width="28.7109375" style="97" customWidth="1"/>
    <col min="5" max="5" width="12.42578125" style="97" bestFit="1" customWidth="1"/>
    <col min="6" max="16384" width="0" style="97" hidden="1"/>
  </cols>
  <sheetData>
    <row r="1" spans="1:5" ht="37.5" customHeight="1" x14ac:dyDescent="0.3">
      <c r="A1" s="556" t="s">
        <v>799</v>
      </c>
      <c r="B1" s="557"/>
      <c r="C1" s="557"/>
      <c r="D1" s="558"/>
    </row>
    <row r="2" spans="1:5" ht="18" x14ac:dyDescent="0.3">
      <c r="A2" s="119" t="str">
        <f>[1]TRDM!A2</f>
        <v>CONDICIONES TÉCNICAS OBLIGATORIAS</v>
      </c>
      <c r="B2" s="120"/>
      <c r="C2" s="120"/>
      <c r="D2" s="121"/>
    </row>
    <row r="3" spans="1:5" ht="15.75" customHeight="1" x14ac:dyDescent="0.3">
      <c r="A3" s="213" t="s">
        <v>294</v>
      </c>
      <c r="B3" s="214"/>
      <c r="C3" s="214"/>
      <c r="D3" s="215"/>
    </row>
    <row r="4" spans="1:5" ht="55.5" customHeight="1" x14ac:dyDescent="0.3">
      <c r="A4" s="559" t="s">
        <v>798</v>
      </c>
      <c r="B4" s="560"/>
      <c r="C4" s="560"/>
      <c r="D4" s="561"/>
    </row>
    <row r="5" spans="1:5" ht="108.75" customHeight="1" x14ac:dyDescent="0.3">
      <c r="A5" s="562" t="s">
        <v>797</v>
      </c>
      <c r="B5" s="563"/>
      <c r="C5" s="563"/>
      <c r="D5" s="564"/>
    </row>
    <row r="6" spans="1:5" x14ac:dyDescent="0.3">
      <c r="A6" s="213" t="s">
        <v>581</v>
      </c>
      <c r="B6" s="214"/>
      <c r="C6" s="214"/>
      <c r="D6" s="215"/>
    </row>
    <row r="7" spans="1:5" ht="336.75" customHeight="1" x14ac:dyDescent="0.3">
      <c r="A7" s="553" t="s">
        <v>796</v>
      </c>
      <c r="B7" s="554"/>
      <c r="C7" s="554"/>
      <c r="D7" s="555"/>
    </row>
    <row r="8" spans="1:5" x14ac:dyDescent="0.3">
      <c r="A8" s="213" t="s">
        <v>298</v>
      </c>
      <c r="B8" s="214"/>
      <c r="C8" s="214"/>
      <c r="D8" s="215"/>
    </row>
    <row r="9" spans="1:5" x14ac:dyDescent="0.3">
      <c r="A9" s="550" t="s">
        <v>299</v>
      </c>
      <c r="B9" s="551"/>
      <c r="C9" s="551"/>
      <c r="D9" s="552"/>
    </row>
    <row r="10" spans="1:5" x14ac:dyDescent="0.3">
      <c r="A10" s="213" t="s">
        <v>795</v>
      </c>
      <c r="B10" s="214"/>
      <c r="C10" s="214"/>
      <c r="D10" s="215"/>
    </row>
    <row r="11" spans="1:5" ht="118.5" customHeight="1" x14ac:dyDescent="0.3">
      <c r="A11" s="553" t="s">
        <v>794</v>
      </c>
      <c r="B11" s="554"/>
      <c r="C11" s="554"/>
      <c r="D11" s="555"/>
    </row>
    <row r="12" spans="1:5" x14ac:dyDescent="0.3">
      <c r="A12" s="213" t="s">
        <v>300</v>
      </c>
      <c r="B12" s="214"/>
      <c r="C12" s="214"/>
      <c r="D12" s="215"/>
    </row>
    <row r="13" spans="1:5" x14ac:dyDescent="0.3">
      <c r="A13" s="550" t="s">
        <v>793</v>
      </c>
      <c r="B13" s="551"/>
      <c r="C13" s="551"/>
      <c r="D13" s="552"/>
    </row>
    <row r="14" spans="1:5" ht="16.5" customHeight="1" x14ac:dyDescent="0.3">
      <c r="A14" s="213" t="s">
        <v>504</v>
      </c>
      <c r="B14" s="214"/>
      <c r="C14" s="214"/>
      <c r="D14" s="215"/>
    </row>
    <row r="15" spans="1:5" x14ac:dyDescent="0.3">
      <c r="A15" s="550" t="s">
        <v>792</v>
      </c>
      <c r="B15" s="551"/>
      <c r="C15" s="551"/>
      <c r="D15" s="552"/>
    </row>
    <row r="16" spans="1:5" x14ac:dyDescent="0.3">
      <c r="A16" s="147" t="s">
        <v>791</v>
      </c>
      <c r="B16" s="148"/>
      <c r="C16" s="148"/>
      <c r="D16" s="165"/>
      <c r="E16" s="98"/>
    </row>
    <row r="17" spans="1:5" x14ac:dyDescent="0.3">
      <c r="A17" s="567" t="s">
        <v>790</v>
      </c>
      <c r="B17" s="568"/>
      <c r="C17" s="569"/>
      <c r="D17" s="110">
        <v>2745000000</v>
      </c>
      <c r="E17" s="98"/>
    </row>
    <row r="18" spans="1:5" x14ac:dyDescent="0.3">
      <c r="A18" s="567" t="s">
        <v>789</v>
      </c>
      <c r="B18" s="568"/>
      <c r="C18" s="569"/>
      <c r="D18" s="110">
        <v>550000000</v>
      </c>
      <c r="E18" s="109"/>
    </row>
    <row r="19" spans="1:5" ht="17.25" customHeight="1" x14ac:dyDescent="0.3">
      <c r="A19" s="505" t="s">
        <v>788</v>
      </c>
      <c r="B19" s="570"/>
      <c r="C19" s="570"/>
      <c r="D19" s="506"/>
    </row>
    <row r="20" spans="1:5" ht="18" customHeight="1" x14ac:dyDescent="0.3">
      <c r="A20" s="107" t="s">
        <v>787</v>
      </c>
      <c r="B20" s="106"/>
      <c r="C20" s="106"/>
      <c r="D20" s="105"/>
    </row>
    <row r="21" spans="1:5" ht="18" customHeight="1" x14ac:dyDescent="0.3">
      <c r="A21" s="104" t="s">
        <v>782</v>
      </c>
      <c r="B21" s="103" t="s">
        <v>781</v>
      </c>
      <c r="C21" s="103" t="s">
        <v>780</v>
      </c>
      <c r="D21" s="102" t="s">
        <v>779</v>
      </c>
      <c r="E21" s="108"/>
    </row>
    <row r="22" spans="1:5" ht="18" customHeight="1" x14ac:dyDescent="0.3">
      <c r="A22" s="101" t="s">
        <v>778</v>
      </c>
      <c r="B22" s="100">
        <v>2508800</v>
      </c>
      <c r="C22" s="100">
        <v>1254400</v>
      </c>
      <c r="D22" s="99">
        <v>0</v>
      </c>
    </row>
    <row r="23" spans="1:5" ht="18" customHeight="1" x14ac:dyDescent="0.3">
      <c r="A23" s="101" t="s">
        <v>777</v>
      </c>
      <c r="B23" s="100">
        <v>25088000</v>
      </c>
      <c r="C23" s="100">
        <v>12544000</v>
      </c>
      <c r="D23" s="99">
        <v>6272000</v>
      </c>
    </row>
    <row r="24" spans="1:5" ht="18" customHeight="1" x14ac:dyDescent="0.3">
      <c r="A24" s="101" t="s">
        <v>776</v>
      </c>
      <c r="B24" s="100">
        <v>50176000</v>
      </c>
      <c r="C24" s="100">
        <v>25088000</v>
      </c>
      <c r="D24" s="99">
        <v>12544000</v>
      </c>
    </row>
    <row r="25" spans="1:5" ht="18" customHeight="1" thickBot="1" x14ac:dyDescent="0.35">
      <c r="A25" s="571" t="s">
        <v>786</v>
      </c>
      <c r="B25" s="572"/>
      <c r="C25" s="572"/>
      <c r="D25" s="573"/>
    </row>
    <row r="26" spans="1:5" ht="18" customHeight="1" x14ac:dyDescent="0.3">
      <c r="A26" s="107" t="s">
        <v>785</v>
      </c>
      <c r="B26" s="106"/>
      <c r="C26" s="106"/>
      <c r="D26" s="105"/>
    </row>
    <row r="27" spans="1:5" ht="18" customHeight="1" x14ac:dyDescent="0.3">
      <c r="A27" s="104" t="s">
        <v>782</v>
      </c>
      <c r="B27" s="103" t="s">
        <v>781</v>
      </c>
      <c r="C27" s="103" t="s">
        <v>780</v>
      </c>
      <c r="D27" s="102" t="s">
        <v>779</v>
      </c>
    </row>
    <row r="28" spans="1:5" ht="18" customHeight="1" x14ac:dyDescent="0.3">
      <c r="A28" s="101" t="s">
        <v>778</v>
      </c>
      <c r="B28" s="100">
        <v>2508800</v>
      </c>
      <c r="C28" s="100">
        <v>1254400</v>
      </c>
      <c r="D28" s="99">
        <v>0</v>
      </c>
    </row>
    <row r="29" spans="1:5" ht="18" customHeight="1" x14ac:dyDescent="0.3">
      <c r="A29" s="101" t="s">
        <v>777</v>
      </c>
      <c r="B29" s="100">
        <v>12544000</v>
      </c>
      <c r="C29" s="100">
        <v>6272000</v>
      </c>
      <c r="D29" s="99">
        <v>6272000</v>
      </c>
    </row>
    <row r="30" spans="1:5" ht="18" customHeight="1" x14ac:dyDescent="0.3">
      <c r="A30" s="101" t="s">
        <v>776</v>
      </c>
      <c r="B30" s="100">
        <v>25088000</v>
      </c>
      <c r="C30" s="100">
        <v>12544000</v>
      </c>
      <c r="D30" s="99">
        <v>12544000</v>
      </c>
    </row>
    <row r="31" spans="1:5" ht="18" customHeight="1" thickBot="1" x14ac:dyDescent="0.35">
      <c r="A31" s="571" t="s">
        <v>784</v>
      </c>
      <c r="B31" s="572"/>
      <c r="C31" s="572"/>
      <c r="D31" s="573"/>
    </row>
    <row r="32" spans="1:5" ht="22.5" customHeight="1" x14ac:dyDescent="0.3">
      <c r="A32" s="107" t="s">
        <v>783</v>
      </c>
      <c r="B32" s="106"/>
      <c r="C32" s="106"/>
      <c r="D32" s="105"/>
    </row>
    <row r="33" spans="1:4" x14ac:dyDescent="0.3">
      <c r="A33" s="104" t="s">
        <v>782</v>
      </c>
      <c r="B33" s="103" t="s">
        <v>781</v>
      </c>
      <c r="C33" s="103" t="s">
        <v>780</v>
      </c>
      <c r="D33" s="102" t="s">
        <v>779</v>
      </c>
    </row>
    <row r="34" spans="1:4" x14ac:dyDescent="0.3">
      <c r="A34" s="101" t="s">
        <v>778</v>
      </c>
      <c r="B34" s="100">
        <v>1254400</v>
      </c>
      <c r="C34" s="100">
        <v>1254400</v>
      </c>
      <c r="D34" s="99">
        <v>0</v>
      </c>
    </row>
    <row r="35" spans="1:4" x14ac:dyDescent="0.3">
      <c r="A35" s="101" t="s">
        <v>777</v>
      </c>
      <c r="B35" s="100">
        <v>6272000</v>
      </c>
      <c r="C35" s="100">
        <v>3763200</v>
      </c>
      <c r="D35" s="99">
        <v>6272000</v>
      </c>
    </row>
    <row r="36" spans="1:4" x14ac:dyDescent="0.3">
      <c r="A36" s="101" t="s">
        <v>776</v>
      </c>
      <c r="B36" s="100">
        <v>12544000</v>
      </c>
      <c r="C36" s="100">
        <v>7526400</v>
      </c>
      <c r="D36" s="99">
        <v>12544000</v>
      </c>
    </row>
    <row r="37" spans="1:4" ht="17.25" thickBot="1" x14ac:dyDescent="0.35">
      <c r="A37" s="571" t="s">
        <v>775</v>
      </c>
      <c r="B37" s="572"/>
      <c r="C37" s="572"/>
      <c r="D37" s="573"/>
    </row>
    <row r="38" spans="1:4" ht="34.5" customHeight="1" x14ac:dyDescent="0.3">
      <c r="A38" s="567" t="s">
        <v>774</v>
      </c>
      <c r="B38" s="568"/>
      <c r="C38" s="568"/>
      <c r="D38" s="574"/>
    </row>
    <row r="39" spans="1:4" x14ac:dyDescent="0.3">
      <c r="A39" s="213" t="s">
        <v>773</v>
      </c>
      <c r="B39" s="214"/>
      <c r="C39" s="214"/>
      <c r="D39" s="215"/>
    </row>
    <row r="40" spans="1:4" x14ac:dyDescent="0.3">
      <c r="A40" s="213" t="s">
        <v>415</v>
      </c>
      <c r="B40" s="214"/>
      <c r="C40" s="214"/>
      <c r="D40" s="215"/>
    </row>
    <row r="41" spans="1:4" ht="48" customHeight="1" x14ac:dyDescent="0.3">
      <c r="A41" s="565" t="s">
        <v>772</v>
      </c>
      <c r="B41" s="537"/>
      <c r="C41" s="537"/>
      <c r="D41" s="566"/>
    </row>
    <row r="42" spans="1:4" ht="30.75" customHeight="1" x14ac:dyDescent="0.3">
      <c r="A42" s="565" t="s">
        <v>771</v>
      </c>
      <c r="B42" s="537"/>
      <c r="C42" s="537"/>
      <c r="D42" s="566"/>
    </row>
    <row r="43" spans="1:4" x14ac:dyDescent="0.3">
      <c r="A43" s="565" t="s">
        <v>770</v>
      </c>
      <c r="B43" s="537"/>
      <c r="C43" s="537"/>
      <c r="D43" s="566"/>
    </row>
    <row r="44" spans="1:4" ht="33.75" customHeight="1" x14ac:dyDescent="0.3">
      <c r="A44" s="565" t="s">
        <v>769</v>
      </c>
      <c r="B44" s="537"/>
      <c r="C44" s="537"/>
      <c r="D44" s="566"/>
    </row>
    <row r="45" spans="1:4" ht="16.5" customHeight="1" x14ac:dyDescent="0.3">
      <c r="A45" s="213" t="s">
        <v>334</v>
      </c>
      <c r="B45" s="214"/>
      <c r="C45" s="214"/>
      <c r="D45" s="215"/>
    </row>
    <row r="46" spans="1:4" ht="83.25" customHeight="1" x14ac:dyDescent="0.3">
      <c r="A46" s="578" t="s">
        <v>768</v>
      </c>
      <c r="B46" s="579"/>
      <c r="C46" s="579"/>
      <c r="D46" s="580"/>
    </row>
    <row r="47" spans="1:4" ht="41.25" customHeight="1" x14ac:dyDescent="0.3">
      <c r="A47" s="578" t="s">
        <v>767</v>
      </c>
      <c r="B47" s="579"/>
      <c r="C47" s="579"/>
      <c r="D47" s="580"/>
    </row>
    <row r="48" spans="1:4" ht="39" customHeight="1" x14ac:dyDescent="0.3">
      <c r="A48" s="578" t="s">
        <v>766</v>
      </c>
      <c r="B48" s="579"/>
      <c r="C48" s="579"/>
      <c r="D48" s="580"/>
    </row>
    <row r="49" spans="1:4" ht="90" customHeight="1" x14ac:dyDescent="0.3">
      <c r="A49" s="578" t="s">
        <v>765</v>
      </c>
      <c r="B49" s="579"/>
      <c r="C49" s="579"/>
      <c r="D49" s="580"/>
    </row>
    <row r="50" spans="1:4" ht="50.25" customHeight="1" x14ac:dyDescent="0.3">
      <c r="A50" s="565" t="s">
        <v>764</v>
      </c>
      <c r="B50" s="537"/>
      <c r="C50" s="537"/>
      <c r="D50" s="566"/>
    </row>
    <row r="51" spans="1:4" ht="24.75" customHeight="1" x14ac:dyDescent="0.3">
      <c r="A51" s="130" t="s">
        <v>763</v>
      </c>
      <c r="B51" s="131"/>
      <c r="C51" s="131"/>
      <c r="D51" s="132"/>
    </row>
    <row r="52" spans="1:4" x14ac:dyDescent="0.3">
      <c r="A52" s="565" t="s">
        <v>762</v>
      </c>
      <c r="B52" s="537"/>
      <c r="C52" s="537"/>
      <c r="D52" s="566"/>
    </row>
    <row r="53" spans="1:4" x14ac:dyDescent="0.3">
      <c r="A53" s="562" t="s">
        <v>761</v>
      </c>
      <c r="B53" s="563"/>
      <c r="C53" s="563"/>
      <c r="D53" s="564"/>
    </row>
    <row r="54" spans="1:4" ht="58.5" customHeight="1" x14ac:dyDescent="0.3">
      <c r="A54" s="562" t="s">
        <v>760</v>
      </c>
      <c r="B54" s="563"/>
      <c r="C54" s="563"/>
      <c r="D54" s="564"/>
    </row>
    <row r="55" spans="1:4" ht="51" customHeight="1" x14ac:dyDescent="0.3">
      <c r="A55" s="562" t="s">
        <v>759</v>
      </c>
      <c r="B55" s="563"/>
      <c r="C55" s="563"/>
      <c r="D55" s="564"/>
    </row>
    <row r="56" spans="1:4" ht="21.75" customHeight="1" x14ac:dyDescent="0.3">
      <c r="A56" s="562" t="s">
        <v>758</v>
      </c>
      <c r="B56" s="563"/>
      <c r="C56" s="563"/>
      <c r="D56" s="564"/>
    </row>
    <row r="57" spans="1:4" ht="50.25" customHeight="1" x14ac:dyDescent="0.3">
      <c r="A57" s="562" t="s">
        <v>757</v>
      </c>
      <c r="B57" s="563"/>
      <c r="C57" s="563"/>
      <c r="D57" s="564"/>
    </row>
    <row r="58" spans="1:4" ht="55.5" customHeight="1" x14ac:dyDescent="0.3">
      <c r="A58" s="562" t="s">
        <v>756</v>
      </c>
      <c r="B58" s="563"/>
      <c r="C58" s="563"/>
      <c r="D58" s="564"/>
    </row>
    <row r="59" spans="1:4" ht="18.75" customHeight="1" x14ac:dyDescent="0.3">
      <c r="A59" s="562" t="s">
        <v>755</v>
      </c>
      <c r="B59" s="563"/>
      <c r="C59" s="563"/>
      <c r="D59" s="564"/>
    </row>
    <row r="60" spans="1:4" ht="33.75" customHeight="1" x14ac:dyDescent="0.3">
      <c r="A60" s="562" t="s">
        <v>754</v>
      </c>
      <c r="B60" s="563"/>
      <c r="C60" s="563"/>
      <c r="D60" s="564"/>
    </row>
    <row r="61" spans="1:4" ht="34.5" customHeight="1" x14ac:dyDescent="0.3">
      <c r="A61" s="562" t="s">
        <v>753</v>
      </c>
      <c r="B61" s="563"/>
      <c r="C61" s="563"/>
      <c r="D61" s="564"/>
    </row>
    <row r="62" spans="1:4" ht="63.75" customHeight="1" x14ac:dyDescent="0.3">
      <c r="A62" s="130" t="s">
        <v>752</v>
      </c>
      <c r="B62" s="131"/>
      <c r="C62" s="131"/>
      <c r="D62" s="132"/>
    </row>
    <row r="63" spans="1:4" ht="64.5" customHeight="1" x14ac:dyDescent="0.3">
      <c r="A63" s="562" t="s">
        <v>751</v>
      </c>
      <c r="B63" s="563"/>
      <c r="C63" s="563"/>
      <c r="D63" s="564"/>
    </row>
    <row r="64" spans="1:4" x14ac:dyDescent="0.3">
      <c r="A64" s="213" t="s">
        <v>165</v>
      </c>
      <c r="B64" s="214"/>
      <c r="C64" s="214"/>
      <c r="D64" s="215"/>
    </row>
    <row r="65" spans="1:4" ht="17.25" thickBot="1" x14ac:dyDescent="0.35">
      <c r="A65" s="575" t="s">
        <v>750</v>
      </c>
      <c r="B65" s="576"/>
      <c r="C65" s="576"/>
      <c r="D65" s="577"/>
    </row>
    <row r="66" spans="1:4" ht="16.5" customHeight="1" x14ac:dyDescent="0.3"/>
    <row r="67" spans="1:4" x14ac:dyDescent="0.3"/>
    <row r="68" spans="1:4" x14ac:dyDescent="0.3"/>
    <row r="69" spans="1:4" hidden="1" x14ac:dyDescent="0.3">
      <c r="A69" s="98"/>
      <c r="B69" s="98"/>
      <c r="C69" s="98"/>
      <c r="D69" s="98"/>
    </row>
    <row r="70" spans="1:4" hidden="1" x14ac:dyDescent="0.3">
      <c r="A70" s="98"/>
      <c r="B70" s="98"/>
      <c r="C70" s="98"/>
      <c r="D70" s="98"/>
    </row>
    <row r="71" spans="1:4" hidden="1" x14ac:dyDescent="0.3">
      <c r="A71" s="98"/>
      <c r="B71" s="98"/>
      <c r="C71" s="98"/>
      <c r="D71" s="98"/>
    </row>
    <row r="72" spans="1:4" hidden="1" x14ac:dyDescent="0.3">
      <c r="A72" s="98"/>
      <c r="B72" s="98"/>
      <c r="C72" s="98"/>
      <c r="D72" s="98"/>
    </row>
    <row r="73" spans="1:4" hidden="1" x14ac:dyDescent="0.3">
      <c r="A73" s="98"/>
      <c r="B73" s="98"/>
      <c r="C73" s="98"/>
      <c r="D73" s="98"/>
    </row>
    <row r="74" spans="1:4" hidden="1" x14ac:dyDescent="0.3">
      <c r="A74" s="98"/>
      <c r="B74" s="98"/>
      <c r="C74" s="98"/>
      <c r="D74" s="98"/>
    </row>
    <row r="75" spans="1:4" hidden="1" x14ac:dyDescent="0.3">
      <c r="A75" s="98"/>
      <c r="B75" s="98"/>
      <c r="C75" s="98"/>
      <c r="D75" s="98"/>
    </row>
    <row r="76" spans="1:4" hidden="1" x14ac:dyDescent="0.3">
      <c r="A76" s="98"/>
      <c r="B76" s="98"/>
      <c r="C76" s="98"/>
      <c r="D76" s="98"/>
    </row>
    <row r="77" spans="1:4" x14ac:dyDescent="0.3"/>
    <row r="78" spans="1:4" x14ac:dyDescent="0.3"/>
    <row r="79" spans="1:4" x14ac:dyDescent="0.3"/>
    <row r="80" spans="1:4" x14ac:dyDescent="0.3"/>
    <row r="81" x14ac:dyDescent="0.3"/>
    <row r="82" x14ac:dyDescent="0.3"/>
    <row r="83" x14ac:dyDescent="0.3"/>
    <row r="84" x14ac:dyDescent="0.3"/>
  </sheetData>
  <mergeCells count="50">
    <mergeCell ref="A56:D56"/>
    <mergeCell ref="A57:D57"/>
    <mergeCell ref="A49:D49"/>
    <mergeCell ref="A50:D50"/>
    <mergeCell ref="A51:D51"/>
    <mergeCell ref="A52:D52"/>
    <mergeCell ref="A53:D53"/>
    <mergeCell ref="A54:D54"/>
    <mergeCell ref="A55:D55"/>
    <mergeCell ref="A44:D44"/>
    <mergeCell ref="A45:D45"/>
    <mergeCell ref="A46:D46"/>
    <mergeCell ref="A47:D47"/>
    <mergeCell ref="A48:D48"/>
    <mergeCell ref="A64:D64"/>
    <mergeCell ref="A65:D65"/>
    <mergeCell ref="A58:D58"/>
    <mergeCell ref="A59:D59"/>
    <mergeCell ref="A60:D60"/>
    <mergeCell ref="A61:D61"/>
    <mergeCell ref="A62:D62"/>
    <mergeCell ref="A63:D63"/>
    <mergeCell ref="A43:D43"/>
    <mergeCell ref="A17:C17"/>
    <mergeCell ref="A18:C18"/>
    <mergeCell ref="A19:D19"/>
    <mergeCell ref="A25:D25"/>
    <mergeCell ref="A31:D31"/>
    <mergeCell ref="A37:D37"/>
    <mergeCell ref="A38:D38"/>
    <mergeCell ref="A39:D39"/>
    <mergeCell ref="A40:D40"/>
    <mergeCell ref="A41:D41"/>
    <mergeCell ref="A42:D42"/>
    <mergeCell ref="A1:D1"/>
    <mergeCell ref="A3:D3"/>
    <mergeCell ref="A4:D4"/>
    <mergeCell ref="A5:D5"/>
    <mergeCell ref="A2:D2"/>
    <mergeCell ref="A16:D16"/>
    <mergeCell ref="A13:D13"/>
    <mergeCell ref="A14:D14"/>
    <mergeCell ref="A15:D15"/>
    <mergeCell ref="A6:D6"/>
    <mergeCell ref="A7:D7"/>
    <mergeCell ref="A8:D8"/>
    <mergeCell ref="A9:D9"/>
    <mergeCell ref="A12:D12"/>
    <mergeCell ref="A10:D10"/>
    <mergeCell ref="A11:D11"/>
  </mergeCells>
  <printOptions horizontalCentered="1"/>
  <pageMargins left="0.70866141732283472" right="0.70866141732283472" top="0.98425196850393704" bottom="0.74803149606299213" header="0.31496062992125984" footer="0.31496062992125984"/>
  <pageSetup paperSize="9" scale="76" fitToHeight="0" orientation="portrait" r:id="rId1"/>
  <headerFooter>
    <oddHeader>&amp;L&amp;G&amp;C&amp;"Arial Narrow,Negrita"&amp;12
&amp;14EMPRESA DE LICORES DE CUNDINAMARCA
RESUMEN DE SEGUROS&amp;R&amp;G</oddHeader>
    <oddFooter>&amp;L&amp;"Arial Narrow,Normal"&amp;A&amp;C&amp;"Arial Narrow,Normal"&amp;F&amp;R&amp;"Arial Narrow,Normal"&amp;P</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E7997-6E8F-4438-857C-EFCD7E8EB0DC}">
  <sheetPr>
    <pageSetUpPr fitToPage="1"/>
  </sheetPr>
  <dimension ref="A1:D98"/>
  <sheetViews>
    <sheetView workbookViewId="0">
      <selection sqref="A1:B1"/>
    </sheetView>
  </sheetViews>
  <sheetFormatPr baseColWidth="10" defaultColWidth="11.42578125" defaultRowHeight="12.75" zeroHeight="1" x14ac:dyDescent="0.2"/>
  <cols>
    <col min="1" max="2" width="54.85546875" style="56" customWidth="1"/>
    <col min="3" max="16383" width="11.42578125" style="56"/>
    <col min="16384" max="16384" width="1.7109375" style="56" customWidth="1"/>
  </cols>
  <sheetData>
    <row r="1" spans="1:2" ht="43.5" customHeight="1" x14ac:dyDescent="0.2">
      <c r="A1" s="585" t="s">
        <v>883</v>
      </c>
      <c r="B1" s="586"/>
    </row>
    <row r="2" spans="1:2" s="1" customFormat="1" ht="18" x14ac:dyDescent="0.25">
      <c r="A2" s="119" t="str">
        <f>[1]TRDM!A2</f>
        <v>CONDICIONES TÉCNICAS OBLIGATORIAS</v>
      </c>
      <c r="B2" s="121"/>
    </row>
    <row r="3" spans="1:2" ht="16.5" x14ac:dyDescent="0.2">
      <c r="A3" s="587" t="s">
        <v>294</v>
      </c>
      <c r="B3" s="588"/>
    </row>
    <row r="4" spans="1:2" ht="36" customHeight="1" x14ac:dyDescent="0.2">
      <c r="A4" s="589" t="s">
        <v>882</v>
      </c>
      <c r="B4" s="590"/>
    </row>
    <row r="5" spans="1:2" ht="16.5" x14ac:dyDescent="0.2">
      <c r="A5" s="589" t="s">
        <v>881</v>
      </c>
      <c r="B5" s="590"/>
    </row>
    <row r="6" spans="1:2" ht="16.5" x14ac:dyDescent="0.2">
      <c r="A6" s="589" t="s">
        <v>880</v>
      </c>
      <c r="B6" s="590"/>
    </row>
    <row r="7" spans="1:2" ht="16.5" customHeight="1" x14ac:dyDescent="0.2">
      <c r="A7" s="589" t="s">
        <v>879</v>
      </c>
      <c r="B7" s="590"/>
    </row>
    <row r="8" spans="1:2" ht="16.5" x14ac:dyDescent="0.2">
      <c r="A8" s="589" t="s">
        <v>878</v>
      </c>
      <c r="B8" s="590"/>
    </row>
    <row r="9" spans="1:2" ht="16.5" x14ac:dyDescent="0.2">
      <c r="A9" s="589" t="s">
        <v>877</v>
      </c>
      <c r="B9" s="590"/>
    </row>
    <row r="10" spans="1:2" ht="16.5" x14ac:dyDescent="0.2">
      <c r="A10" s="583" t="s">
        <v>876</v>
      </c>
      <c r="B10" s="584"/>
    </row>
    <row r="11" spans="1:2" ht="16.5" x14ac:dyDescent="0.2">
      <c r="A11" s="589" t="s">
        <v>875</v>
      </c>
      <c r="B11" s="590"/>
    </row>
    <row r="12" spans="1:2" ht="21" customHeight="1" x14ac:dyDescent="0.2">
      <c r="A12" s="589" t="s">
        <v>874</v>
      </c>
      <c r="B12" s="590"/>
    </row>
    <row r="13" spans="1:2" ht="16.5" x14ac:dyDescent="0.2">
      <c r="A13" s="589" t="s">
        <v>873</v>
      </c>
      <c r="B13" s="590"/>
    </row>
    <row r="14" spans="1:2" s="4" customFormat="1" ht="16.5" x14ac:dyDescent="0.25">
      <c r="A14" s="593" t="s">
        <v>415</v>
      </c>
      <c r="B14" s="594"/>
    </row>
    <row r="15" spans="1:2" s="4" customFormat="1" ht="14.25" customHeight="1" x14ac:dyDescent="0.25">
      <c r="A15" s="591" t="s">
        <v>872</v>
      </c>
      <c r="B15" s="592"/>
    </row>
    <row r="16" spans="1:2" s="4" customFormat="1" ht="16.5" x14ac:dyDescent="0.25">
      <c r="A16" s="581" t="s">
        <v>871</v>
      </c>
      <c r="B16" s="582"/>
    </row>
    <row r="17" spans="1:2" s="4" customFormat="1" ht="16.5" x14ac:dyDescent="0.25">
      <c r="A17" s="581" t="s">
        <v>870</v>
      </c>
      <c r="B17" s="582"/>
    </row>
    <row r="18" spans="1:2" s="4" customFormat="1" ht="16.5" x14ac:dyDescent="0.25">
      <c r="A18" s="581" t="s">
        <v>869</v>
      </c>
      <c r="B18" s="582"/>
    </row>
    <row r="19" spans="1:2" s="4" customFormat="1" ht="16.5" x14ac:dyDescent="0.25">
      <c r="A19" s="581" t="s">
        <v>868</v>
      </c>
      <c r="B19" s="582"/>
    </row>
    <row r="20" spans="1:2" s="4" customFormat="1" ht="16.5" x14ac:dyDescent="0.25">
      <c r="A20" s="581" t="s">
        <v>867</v>
      </c>
      <c r="B20" s="582"/>
    </row>
    <row r="21" spans="1:2" s="4" customFormat="1" ht="16.5" x14ac:dyDescent="0.25">
      <c r="A21" s="581" t="s">
        <v>866</v>
      </c>
      <c r="B21" s="582"/>
    </row>
    <row r="22" spans="1:2" s="4" customFormat="1" ht="16.5" x14ac:dyDescent="0.25">
      <c r="A22" s="581" t="s">
        <v>865</v>
      </c>
      <c r="B22" s="582"/>
    </row>
    <row r="23" spans="1:2" s="4" customFormat="1" ht="16.5" x14ac:dyDescent="0.25">
      <c r="A23" s="581" t="s">
        <v>864</v>
      </c>
      <c r="B23" s="582"/>
    </row>
    <row r="24" spans="1:2" s="4" customFormat="1" ht="16.5" x14ac:dyDescent="0.25">
      <c r="A24" s="581" t="s">
        <v>863</v>
      </c>
      <c r="B24" s="582"/>
    </row>
    <row r="25" spans="1:2" s="4" customFormat="1" ht="16.5" x14ac:dyDescent="0.25">
      <c r="A25" s="591" t="s">
        <v>862</v>
      </c>
      <c r="B25" s="592"/>
    </row>
    <row r="26" spans="1:2" s="4" customFormat="1" ht="16.5" x14ac:dyDescent="0.25">
      <c r="A26" s="581" t="s">
        <v>861</v>
      </c>
      <c r="B26" s="582"/>
    </row>
    <row r="27" spans="1:2" s="4" customFormat="1" ht="16.5" x14ac:dyDescent="0.25">
      <c r="A27" s="581" t="s">
        <v>860</v>
      </c>
      <c r="B27" s="582"/>
    </row>
    <row r="28" spans="1:2" s="4" customFormat="1" ht="16.5" x14ac:dyDescent="0.25">
      <c r="A28" s="581" t="s">
        <v>859</v>
      </c>
      <c r="B28" s="582"/>
    </row>
    <row r="29" spans="1:2" s="4" customFormat="1" ht="16.5" x14ac:dyDescent="0.25">
      <c r="A29" s="581" t="s">
        <v>858</v>
      </c>
      <c r="B29" s="582"/>
    </row>
    <row r="30" spans="1:2" s="4" customFormat="1" ht="16.5" x14ac:dyDescent="0.25">
      <c r="A30" s="581" t="s">
        <v>857</v>
      </c>
      <c r="B30" s="582"/>
    </row>
    <row r="31" spans="1:2" s="4" customFormat="1" ht="16.5" x14ac:dyDescent="0.25">
      <c r="A31" s="581" t="s">
        <v>856</v>
      </c>
      <c r="B31" s="582"/>
    </row>
    <row r="32" spans="1:2" s="4" customFormat="1" ht="16.5" x14ac:dyDescent="0.25">
      <c r="A32" s="581" t="s">
        <v>855</v>
      </c>
      <c r="B32" s="582"/>
    </row>
    <row r="33" spans="1:2" s="4" customFormat="1" ht="16.5" x14ac:dyDescent="0.25">
      <c r="A33" s="581" t="s">
        <v>854</v>
      </c>
      <c r="B33" s="582"/>
    </row>
    <row r="34" spans="1:2" s="4" customFormat="1" ht="16.5" x14ac:dyDescent="0.25">
      <c r="A34" s="581" t="s">
        <v>853</v>
      </c>
      <c r="B34" s="582"/>
    </row>
    <row r="35" spans="1:2" s="4" customFormat="1" ht="16.5" x14ac:dyDescent="0.25">
      <c r="A35" s="581" t="s">
        <v>852</v>
      </c>
      <c r="B35" s="582"/>
    </row>
    <row r="36" spans="1:2" s="4" customFormat="1" ht="16.5" x14ac:dyDescent="0.25">
      <c r="A36" s="593" t="s">
        <v>58</v>
      </c>
      <c r="B36" s="594"/>
    </row>
    <row r="37" spans="1:2" ht="16.5" x14ac:dyDescent="0.2">
      <c r="A37" s="599" t="s">
        <v>851</v>
      </c>
      <c r="B37" s="600"/>
    </row>
    <row r="38" spans="1:2" ht="16.5" x14ac:dyDescent="0.2">
      <c r="A38" s="589" t="s">
        <v>850</v>
      </c>
      <c r="B38" s="590"/>
    </row>
    <row r="39" spans="1:2" ht="16.5" x14ac:dyDescent="0.2">
      <c r="A39" s="589" t="s">
        <v>849</v>
      </c>
      <c r="B39" s="590"/>
    </row>
    <row r="40" spans="1:2" ht="34.5" customHeight="1" x14ac:dyDescent="0.2">
      <c r="A40" s="589" t="s">
        <v>848</v>
      </c>
      <c r="B40" s="590"/>
    </row>
    <row r="41" spans="1:2" ht="40.5" customHeight="1" x14ac:dyDescent="0.2">
      <c r="A41" s="589" t="s">
        <v>847</v>
      </c>
      <c r="B41" s="590"/>
    </row>
    <row r="42" spans="1:2" ht="16.5" x14ac:dyDescent="0.2">
      <c r="A42" s="589" t="s">
        <v>846</v>
      </c>
      <c r="B42" s="590"/>
    </row>
    <row r="43" spans="1:2" ht="50.25" customHeight="1" x14ac:dyDescent="0.2">
      <c r="A43" s="589" t="s">
        <v>845</v>
      </c>
      <c r="B43" s="590"/>
    </row>
    <row r="44" spans="1:2" ht="16.5" x14ac:dyDescent="0.2">
      <c r="A44" s="589" t="s">
        <v>844</v>
      </c>
      <c r="B44" s="590"/>
    </row>
    <row r="45" spans="1:2" ht="38.25" customHeight="1" x14ac:dyDescent="0.2">
      <c r="A45" s="589" t="s">
        <v>843</v>
      </c>
      <c r="B45" s="590"/>
    </row>
    <row r="46" spans="1:2" ht="18.75" customHeight="1" x14ac:dyDescent="0.2">
      <c r="A46" s="589" t="s">
        <v>842</v>
      </c>
      <c r="B46" s="590"/>
    </row>
    <row r="47" spans="1:2" ht="37.5" customHeight="1" x14ac:dyDescent="0.2">
      <c r="A47" s="589" t="s">
        <v>841</v>
      </c>
      <c r="B47" s="590"/>
    </row>
    <row r="48" spans="1:2" ht="49.5" customHeight="1" x14ac:dyDescent="0.2">
      <c r="A48" s="597" t="s">
        <v>840</v>
      </c>
      <c r="B48" s="598"/>
    </row>
    <row r="49" spans="1:4" ht="16.5" x14ac:dyDescent="0.2">
      <c r="A49" s="595" t="s">
        <v>839</v>
      </c>
      <c r="B49" s="596"/>
    </row>
    <row r="50" spans="1:4" ht="16.5" x14ac:dyDescent="0.2">
      <c r="A50" s="595" t="s">
        <v>838</v>
      </c>
      <c r="B50" s="596"/>
    </row>
    <row r="51" spans="1:4" ht="16.5" x14ac:dyDescent="0.2">
      <c r="A51" s="595" t="s">
        <v>837</v>
      </c>
      <c r="B51" s="596"/>
    </row>
    <row r="52" spans="1:4" ht="16.5" x14ac:dyDescent="0.2">
      <c r="A52" s="595" t="s">
        <v>836</v>
      </c>
      <c r="B52" s="596"/>
    </row>
    <row r="53" spans="1:4" ht="16.5" x14ac:dyDescent="0.2">
      <c r="A53" s="595" t="s">
        <v>835</v>
      </c>
      <c r="B53" s="596"/>
    </row>
    <row r="54" spans="1:4" ht="36.75" customHeight="1" x14ac:dyDescent="0.2">
      <c r="A54" s="589" t="s">
        <v>834</v>
      </c>
      <c r="B54" s="590"/>
    </row>
    <row r="55" spans="1:4" ht="16.5" x14ac:dyDescent="0.2">
      <c r="A55" s="595" t="s">
        <v>833</v>
      </c>
      <c r="B55" s="596"/>
    </row>
    <row r="56" spans="1:4" ht="16.5" x14ac:dyDescent="0.2">
      <c r="A56" s="607" t="s">
        <v>832</v>
      </c>
      <c r="B56" s="608"/>
    </row>
    <row r="57" spans="1:4" ht="16.5" x14ac:dyDescent="0.2">
      <c r="A57" s="595" t="s">
        <v>831</v>
      </c>
      <c r="B57" s="596"/>
    </row>
    <row r="58" spans="1:4" ht="16.5" x14ac:dyDescent="0.2">
      <c r="A58" s="607" t="s">
        <v>830</v>
      </c>
      <c r="B58" s="608"/>
    </row>
    <row r="59" spans="1:4" ht="350.25" customHeight="1" x14ac:dyDescent="0.2">
      <c r="A59" s="609" t="s">
        <v>829</v>
      </c>
      <c r="B59" s="610"/>
    </row>
    <row r="60" spans="1:4" ht="56.25" customHeight="1" x14ac:dyDescent="0.2">
      <c r="A60" s="607" t="s">
        <v>828</v>
      </c>
      <c r="B60" s="608"/>
    </row>
    <row r="61" spans="1:4" ht="16.5" x14ac:dyDescent="0.2">
      <c r="A61" s="601" t="s">
        <v>827</v>
      </c>
      <c r="B61" s="602"/>
    </row>
    <row r="62" spans="1:4" ht="45.75" customHeight="1" x14ac:dyDescent="0.2">
      <c r="A62" s="601" t="s">
        <v>826</v>
      </c>
      <c r="B62" s="602"/>
    </row>
    <row r="63" spans="1:4" ht="16.5" x14ac:dyDescent="0.2">
      <c r="A63" s="601" t="s">
        <v>825</v>
      </c>
      <c r="B63" s="602"/>
    </row>
    <row r="64" spans="1:4" s="4" customFormat="1" ht="31.5" customHeight="1" x14ac:dyDescent="0.3">
      <c r="A64" s="603" t="s">
        <v>824</v>
      </c>
      <c r="B64" s="604"/>
      <c r="C64" s="111"/>
      <c r="D64" s="111"/>
    </row>
    <row r="65" spans="1:4" ht="16.5" x14ac:dyDescent="0.2">
      <c r="A65" s="601" t="s">
        <v>823</v>
      </c>
      <c r="B65" s="602"/>
    </row>
    <row r="66" spans="1:4" ht="135.75" customHeight="1" x14ac:dyDescent="0.2">
      <c r="A66" s="605" t="s">
        <v>316</v>
      </c>
      <c r="B66" s="606"/>
    </row>
    <row r="67" spans="1:4" s="4" customFormat="1" ht="69" customHeight="1" x14ac:dyDescent="0.3">
      <c r="A67" s="603" t="s">
        <v>397</v>
      </c>
      <c r="B67" s="604"/>
      <c r="C67" s="111"/>
      <c r="D67" s="111"/>
    </row>
    <row r="68" spans="1:4" s="4" customFormat="1" ht="51" customHeight="1" x14ac:dyDescent="0.3">
      <c r="A68" s="603" t="s">
        <v>386</v>
      </c>
      <c r="B68" s="604"/>
      <c r="C68" s="111"/>
      <c r="D68" s="111"/>
    </row>
    <row r="69" spans="1:4" ht="49.5" customHeight="1" x14ac:dyDescent="0.2">
      <c r="A69" s="601" t="s">
        <v>822</v>
      </c>
      <c r="B69" s="602"/>
    </row>
    <row r="70" spans="1:4" ht="96" customHeight="1" x14ac:dyDescent="0.2">
      <c r="A70" s="601" t="s">
        <v>821</v>
      </c>
      <c r="B70" s="602"/>
    </row>
    <row r="71" spans="1:4" ht="16.5" x14ac:dyDescent="0.2">
      <c r="A71" s="613" t="s">
        <v>820</v>
      </c>
      <c r="B71" s="614"/>
    </row>
    <row r="72" spans="1:4" ht="280.5" customHeight="1" x14ac:dyDescent="0.2">
      <c r="A72" s="601" t="s">
        <v>819</v>
      </c>
      <c r="B72" s="602"/>
    </row>
    <row r="73" spans="1:4" ht="49.5" customHeight="1" x14ac:dyDescent="0.2">
      <c r="A73" s="601" t="s">
        <v>818</v>
      </c>
      <c r="B73" s="602"/>
    </row>
    <row r="74" spans="1:4" ht="49.5" customHeight="1" x14ac:dyDescent="0.2">
      <c r="A74" s="615" t="s">
        <v>817</v>
      </c>
      <c r="B74" s="616"/>
    </row>
    <row r="75" spans="1:4" ht="42.75" customHeight="1" x14ac:dyDescent="0.2">
      <c r="A75" s="615" t="s">
        <v>816</v>
      </c>
      <c r="B75" s="616"/>
    </row>
    <row r="76" spans="1:4" ht="49.5" customHeight="1" x14ac:dyDescent="0.2">
      <c r="A76" s="613" t="s">
        <v>815</v>
      </c>
      <c r="B76" s="614"/>
    </row>
    <row r="77" spans="1:4" ht="16.5" x14ac:dyDescent="0.2">
      <c r="A77" s="601" t="s">
        <v>814</v>
      </c>
      <c r="B77" s="602"/>
    </row>
    <row r="78" spans="1:4" ht="33" customHeight="1" x14ac:dyDescent="0.2">
      <c r="A78" s="601" t="s">
        <v>813</v>
      </c>
      <c r="B78" s="602"/>
    </row>
    <row r="79" spans="1:4" ht="16.5" x14ac:dyDescent="0.2">
      <c r="A79" s="601" t="s">
        <v>812</v>
      </c>
      <c r="B79" s="602"/>
    </row>
    <row r="80" spans="1:4" ht="16.5" x14ac:dyDescent="0.2">
      <c r="A80" s="601" t="s">
        <v>811</v>
      </c>
      <c r="B80" s="602"/>
    </row>
    <row r="81" spans="1:2" ht="36.75" customHeight="1" x14ac:dyDescent="0.2">
      <c r="A81" s="611" t="s">
        <v>810</v>
      </c>
      <c r="B81" s="612"/>
    </row>
    <row r="82" spans="1:2" ht="16.5" x14ac:dyDescent="0.2">
      <c r="A82" s="593" t="s">
        <v>809</v>
      </c>
      <c r="B82" s="594"/>
    </row>
    <row r="83" spans="1:2" ht="16.5" x14ac:dyDescent="0.2">
      <c r="A83" s="589" t="s">
        <v>808</v>
      </c>
      <c r="B83" s="590"/>
    </row>
    <row r="84" spans="1:2" ht="16.5" x14ac:dyDescent="0.2">
      <c r="A84" s="589" t="s">
        <v>807</v>
      </c>
      <c r="B84" s="590"/>
    </row>
    <row r="85" spans="1:2" ht="16.5" x14ac:dyDescent="0.2">
      <c r="A85" s="593" t="s">
        <v>806</v>
      </c>
      <c r="B85" s="594"/>
    </row>
    <row r="86" spans="1:2" s="68" customFormat="1" ht="16.5" x14ac:dyDescent="0.2">
      <c r="A86" s="619" t="s">
        <v>805</v>
      </c>
      <c r="B86" s="620"/>
    </row>
    <row r="87" spans="1:2" ht="45" customHeight="1" x14ac:dyDescent="0.2">
      <c r="A87" s="589" t="s">
        <v>804</v>
      </c>
      <c r="B87" s="590"/>
    </row>
    <row r="88" spans="1:2" ht="16.5" x14ac:dyDescent="0.2">
      <c r="A88" s="589" t="s">
        <v>803</v>
      </c>
      <c r="B88" s="590"/>
    </row>
    <row r="89" spans="1:2" ht="16.5" x14ac:dyDescent="0.2">
      <c r="A89" s="589" t="s">
        <v>802</v>
      </c>
      <c r="B89" s="590"/>
    </row>
    <row r="90" spans="1:2" ht="16.5" x14ac:dyDescent="0.2">
      <c r="A90" s="593" t="s">
        <v>366</v>
      </c>
      <c r="B90" s="594"/>
    </row>
    <row r="91" spans="1:2" ht="16.5" x14ac:dyDescent="0.2">
      <c r="A91" s="589" t="s">
        <v>801</v>
      </c>
      <c r="B91" s="590"/>
    </row>
    <row r="92" spans="1:2" ht="17.25" thickBot="1" x14ac:dyDescent="0.25">
      <c r="A92" s="617" t="s">
        <v>800</v>
      </c>
      <c r="B92" s="618"/>
    </row>
    <row r="93" spans="1:2" ht="16.5" x14ac:dyDescent="0.3">
      <c r="A93" s="45"/>
    </row>
    <row r="94" spans="1:2" x14ac:dyDescent="0.2"/>
    <row r="95" spans="1:2" x14ac:dyDescent="0.2"/>
    <row r="96" spans="1:2" x14ac:dyDescent="0.2"/>
    <row r="97" x14ac:dyDescent="0.2"/>
    <row r="98" x14ac:dyDescent="0.2"/>
  </sheetData>
  <mergeCells count="92">
    <mergeCell ref="A82:B82"/>
    <mergeCell ref="A91:B91"/>
    <mergeCell ref="A92:B92"/>
    <mergeCell ref="A83:B83"/>
    <mergeCell ref="A84:B84"/>
    <mergeCell ref="A86:B86"/>
    <mergeCell ref="A87:B87"/>
    <mergeCell ref="A88:B88"/>
    <mergeCell ref="A89:B89"/>
    <mergeCell ref="A90:B90"/>
    <mergeCell ref="A85:B85"/>
    <mergeCell ref="A67:B67"/>
    <mergeCell ref="A68:B68"/>
    <mergeCell ref="A81:B81"/>
    <mergeCell ref="A70:B70"/>
    <mergeCell ref="A71:B71"/>
    <mergeCell ref="A72:B72"/>
    <mergeCell ref="A73:B73"/>
    <mergeCell ref="A74:B74"/>
    <mergeCell ref="A75:B75"/>
    <mergeCell ref="A76:B76"/>
    <mergeCell ref="A69:B69"/>
    <mergeCell ref="A77:B77"/>
    <mergeCell ref="A78:B78"/>
    <mergeCell ref="A79:B79"/>
    <mergeCell ref="A80:B80"/>
    <mergeCell ref="A64:B64"/>
    <mergeCell ref="A65:B65"/>
    <mergeCell ref="A66:B66"/>
    <mergeCell ref="A41:B41"/>
    <mergeCell ref="A42:B42"/>
    <mergeCell ref="A43:B43"/>
    <mergeCell ref="A44:B44"/>
    <mergeCell ref="A55:B55"/>
    <mergeCell ref="A56:B56"/>
    <mergeCell ref="A54:B54"/>
    <mergeCell ref="A57:B57"/>
    <mergeCell ref="A58:B58"/>
    <mergeCell ref="A59:B59"/>
    <mergeCell ref="A60:B60"/>
    <mergeCell ref="A61:B61"/>
    <mergeCell ref="A62:B62"/>
    <mergeCell ref="A35:B35"/>
    <mergeCell ref="A37:B37"/>
    <mergeCell ref="A38:B38"/>
    <mergeCell ref="A39:B39"/>
    <mergeCell ref="A63:B63"/>
    <mergeCell ref="A50:B50"/>
    <mergeCell ref="A51:B51"/>
    <mergeCell ref="A52:B52"/>
    <mergeCell ref="A53:B53"/>
    <mergeCell ref="A46:B46"/>
    <mergeCell ref="A47:B47"/>
    <mergeCell ref="A48:B48"/>
    <mergeCell ref="A49:B49"/>
    <mergeCell ref="A19:B19"/>
    <mergeCell ref="A45:B45"/>
    <mergeCell ref="A33:B33"/>
    <mergeCell ref="A27:B27"/>
    <mergeCell ref="A28:B28"/>
    <mergeCell ref="A29:B29"/>
    <mergeCell ref="A30:B30"/>
    <mergeCell ref="A20:B20"/>
    <mergeCell ref="A21:B21"/>
    <mergeCell ref="A22:B22"/>
    <mergeCell ref="A23:B23"/>
    <mergeCell ref="A36:B36"/>
    <mergeCell ref="A24:B24"/>
    <mergeCell ref="A25:B25"/>
    <mergeCell ref="A40:B40"/>
    <mergeCell ref="A34:B34"/>
    <mergeCell ref="A12:B12"/>
    <mergeCell ref="A13:B13"/>
    <mergeCell ref="A14:B14"/>
    <mergeCell ref="A17:B17"/>
    <mergeCell ref="A18:B18"/>
    <mergeCell ref="A26:B26"/>
    <mergeCell ref="A32:B32"/>
    <mergeCell ref="A31:B31"/>
    <mergeCell ref="A10:B10"/>
    <mergeCell ref="A1:B1"/>
    <mergeCell ref="A3:B3"/>
    <mergeCell ref="A4:B4"/>
    <mergeCell ref="A5:B5"/>
    <mergeCell ref="A6:B6"/>
    <mergeCell ref="A7:B7"/>
    <mergeCell ref="A8:B8"/>
    <mergeCell ref="A9:B9"/>
    <mergeCell ref="A2:B2"/>
    <mergeCell ref="A15:B15"/>
    <mergeCell ref="A16:B16"/>
    <mergeCell ref="A11:B11"/>
  </mergeCells>
  <printOptions horizontalCentered="1"/>
  <pageMargins left="0.70866141732283472" right="0.70866141732283472" top="1.03" bottom="0.74803149606299213" header="0.31496062992125984" footer="0.31496062992125984"/>
  <pageSetup paperSize="9" scale="79" fitToHeight="0" orientation="portrait" r:id="rId1"/>
  <headerFooter>
    <oddHeader>&amp;L&amp;G&amp;C&amp;"Arial Narrow,Negrita"&amp;14
EMPRESA DE LICORES DE CUNDINAMARCA
RESUMEN DE SEGUROS&amp;R&amp;G</oddHeader>
    <oddFooter>&amp;L&amp;"Arial Narrow,Normal"&amp;A&amp;C&amp;"Arial Narrow,Normal"&amp;F&amp;R&amp;"Arial Narrow,Normal"&amp;P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C1A8B-4F38-471C-9E4C-F29140C34147}">
  <sheetPr>
    <pageSetUpPr fitToPage="1"/>
  </sheetPr>
  <dimension ref="A1:D136"/>
  <sheetViews>
    <sheetView topLeftCell="A2" workbookViewId="0">
      <selection activeCell="A12" sqref="A12:D12"/>
    </sheetView>
  </sheetViews>
  <sheetFormatPr baseColWidth="10" defaultColWidth="0" defaultRowHeight="12.75" zeroHeight="1" x14ac:dyDescent="0.2"/>
  <cols>
    <col min="1" max="1" width="18.5703125" style="36" customWidth="1"/>
    <col min="2" max="2" width="36.5703125" style="36" customWidth="1"/>
    <col min="3" max="3" width="31" style="36" customWidth="1"/>
    <col min="4" max="4" width="31.5703125" style="36" customWidth="1"/>
    <col min="5" max="254" width="0" style="36" hidden="1"/>
    <col min="255" max="255" width="0.28515625" style="36" customWidth="1"/>
    <col min="256" max="16384" width="0" style="36" hidden="1"/>
  </cols>
  <sheetData>
    <row r="1" spans="1:4" ht="37.5" customHeight="1" x14ac:dyDescent="0.2">
      <c r="A1" s="183" t="s">
        <v>188</v>
      </c>
      <c r="B1" s="184"/>
      <c r="C1" s="184"/>
      <c r="D1" s="185"/>
    </row>
    <row r="2" spans="1:4" ht="19.5" customHeight="1" x14ac:dyDescent="0.2">
      <c r="A2" s="119" t="str">
        <f>TRDM!A2</f>
        <v>CONDICIONES TÉCNICAS OBLIGATORIAS</v>
      </c>
      <c r="B2" s="120"/>
      <c r="C2" s="120"/>
      <c r="D2" s="121"/>
    </row>
    <row r="3" spans="1:4" ht="15.75" customHeight="1" x14ac:dyDescent="0.2">
      <c r="A3" s="186" t="s">
        <v>2</v>
      </c>
      <c r="B3" s="187"/>
      <c r="C3" s="187"/>
      <c r="D3" s="188"/>
    </row>
    <row r="4" spans="1:4" ht="54" customHeight="1" x14ac:dyDescent="0.2">
      <c r="A4" s="189" t="s">
        <v>189</v>
      </c>
      <c r="B4" s="190"/>
      <c r="C4" s="190"/>
      <c r="D4" s="191"/>
    </row>
    <row r="5" spans="1:4" ht="20.25" customHeight="1" x14ac:dyDescent="0.2">
      <c r="A5" s="170" t="s">
        <v>190</v>
      </c>
      <c r="B5" s="171"/>
      <c r="C5" s="171"/>
      <c r="D5" s="172"/>
    </row>
    <row r="6" spans="1:4" ht="51" customHeight="1" x14ac:dyDescent="0.2">
      <c r="A6" s="189" t="s">
        <v>191</v>
      </c>
      <c r="B6" s="190"/>
      <c r="C6" s="190"/>
      <c r="D6" s="191"/>
    </row>
    <row r="7" spans="1:4" ht="18.75" customHeight="1" x14ac:dyDescent="0.2">
      <c r="A7" s="170" t="s">
        <v>192</v>
      </c>
      <c r="B7" s="171"/>
      <c r="C7" s="171"/>
      <c r="D7" s="172"/>
    </row>
    <row r="8" spans="1:4" ht="16.5" x14ac:dyDescent="0.2">
      <c r="A8" s="173" t="s">
        <v>193</v>
      </c>
      <c r="B8" s="174"/>
      <c r="C8" s="174"/>
      <c r="D8" s="175"/>
    </row>
    <row r="9" spans="1:4" s="38" customFormat="1" ht="16.5" customHeight="1" x14ac:dyDescent="0.25">
      <c r="A9" s="140" t="s">
        <v>194</v>
      </c>
      <c r="B9" s="141"/>
      <c r="C9" s="176"/>
      <c r="D9" s="37">
        <v>1136769980</v>
      </c>
    </row>
    <row r="10" spans="1:4" s="38" customFormat="1" ht="6.75" customHeight="1" x14ac:dyDescent="0.25">
      <c r="A10" s="177"/>
      <c r="B10" s="178"/>
      <c r="C10" s="179"/>
      <c r="D10" s="39"/>
    </row>
    <row r="11" spans="1:4" s="40" customFormat="1" ht="16.5" x14ac:dyDescent="0.25">
      <c r="A11" s="170" t="s">
        <v>195</v>
      </c>
      <c r="B11" s="171"/>
      <c r="C11" s="171"/>
      <c r="D11" s="172"/>
    </row>
    <row r="12" spans="1:4" s="40" customFormat="1" ht="16.5" x14ac:dyDescent="0.25">
      <c r="A12" s="180" t="s">
        <v>196</v>
      </c>
      <c r="B12" s="181"/>
      <c r="C12" s="181"/>
      <c r="D12" s="182"/>
    </row>
    <row r="13" spans="1:4" s="40" customFormat="1" ht="16.5" x14ac:dyDescent="0.25">
      <c r="A13" s="180" t="s">
        <v>197</v>
      </c>
      <c r="B13" s="181"/>
      <c r="C13" s="181"/>
      <c r="D13" s="182"/>
    </row>
    <row r="14" spans="1:4" s="40" customFormat="1" ht="31.5" customHeight="1" x14ac:dyDescent="0.25">
      <c r="A14" s="199" t="s">
        <v>198</v>
      </c>
      <c r="B14" s="200"/>
      <c r="C14" s="200"/>
      <c r="D14" s="201"/>
    </row>
    <row r="15" spans="1:4" s="40" customFormat="1" ht="16.5" x14ac:dyDescent="0.25">
      <c r="A15" s="180" t="s">
        <v>199</v>
      </c>
      <c r="B15" s="181"/>
      <c r="C15" s="181"/>
      <c r="D15" s="182"/>
    </row>
    <row r="16" spans="1:4" s="40" customFormat="1" ht="16.5" x14ac:dyDescent="0.25">
      <c r="A16" s="180" t="s">
        <v>200</v>
      </c>
      <c r="B16" s="181"/>
      <c r="C16" s="181"/>
      <c r="D16" s="182"/>
    </row>
    <row r="17" spans="1:4" s="40" customFormat="1" ht="33" customHeight="1" x14ac:dyDescent="0.25">
      <c r="A17" s="180" t="s">
        <v>201</v>
      </c>
      <c r="B17" s="190"/>
      <c r="C17" s="190"/>
      <c r="D17" s="191"/>
    </row>
    <row r="18" spans="1:4" s="40" customFormat="1" ht="16.5" x14ac:dyDescent="0.25">
      <c r="A18" s="180" t="s">
        <v>202</v>
      </c>
      <c r="B18" s="181"/>
      <c r="C18" s="181"/>
      <c r="D18" s="182"/>
    </row>
    <row r="19" spans="1:4" s="40" customFormat="1" ht="104.25" customHeight="1" x14ac:dyDescent="0.25">
      <c r="A19" s="180" t="s">
        <v>203</v>
      </c>
      <c r="B19" s="181"/>
      <c r="C19" s="181"/>
      <c r="D19" s="182"/>
    </row>
    <row r="20" spans="1:4" s="40" customFormat="1" ht="102" customHeight="1" x14ac:dyDescent="0.25">
      <c r="A20" s="180" t="s">
        <v>204</v>
      </c>
      <c r="B20" s="181"/>
      <c r="C20" s="181"/>
      <c r="D20" s="182"/>
    </row>
    <row r="21" spans="1:4" s="40" customFormat="1" ht="16.5" x14ac:dyDescent="0.25">
      <c r="A21" s="180" t="s">
        <v>205</v>
      </c>
      <c r="B21" s="181"/>
      <c r="C21" s="181"/>
      <c r="D21" s="182"/>
    </row>
    <row r="22" spans="1:4" s="40" customFormat="1" ht="21.75" customHeight="1" x14ac:dyDescent="0.25">
      <c r="A22" s="122" t="s">
        <v>206</v>
      </c>
      <c r="B22" s="192"/>
      <c r="C22" s="192"/>
      <c r="D22" s="193"/>
    </row>
    <row r="23" spans="1:4" s="1" customFormat="1" ht="75" customHeight="1" x14ac:dyDescent="0.25">
      <c r="A23" s="125" t="s">
        <v>207</v>
      </c>
      <c r="B23" s="194"/>
      <c r="C23" s="194"/>
      <c r="D23" s="195"/>
    </row>
    <row r="24" spans="1:4" s="1" customFormat="1" ht="21" customHeight="1" x14ac:dyDescent="0.25">
      <c r="A24" s="196" t="s">
        <v>208</v>
      </c>
      <c r="B24" s="197"/>
      <c r="C24" s="197"/>
      <c r="D24" s="198"/>
    </row>
    <row r="25" spans="1:4" s="40" customFormat="1" ht="76.5" customHeight="1" x14ac:dyDescent="0.25">
      <c r="A25" s="204" t="s">
        <v>209</v>
      </c>
      <c r="B25" s="205"/>
      <c r="C25" s="205"/>
      <c r="D25" s="206"/>
    </row>
    <row r="26" spans="1:4" s="40" customFormat="1" ht="18" customHeight="1" x14ac:dyDescent="0.25">
      <c r="A26" s="196" t="s">
        <v>206</v>
      </c>
      <c r="B26" s="202"/>
      <c r="C26" s="202"/>
      <c r="D26" s="203"/>
    </row>
    <row r="27" spans="1:4" s="40" customFormat="1" ht="66.75" customHeight="1" x14ac:dyDescent="0.25">
      <c r="A27" s="207" t="s">
        <v>210</v>
      </c>
      <c r="B27" s="208"/>
      <c r="C27" s="208"/>
      <c r="D27" s="209"/>
    </row>
    <row r="28" spans="1:4" s="40" customFormat="1" ht="21" customHeight="1" x14ac:dyDescent="0.25">
      <c r="A28" s="180" t="s">
        <v>211</v>
      </c>
      <c r="B28" s="181"/>
      <c r="C28" s="181"/>
      <c r="D28" s="182"/>
    </row>
    <row r="29" spans="1:4" s="40" customFormat="1" ht="84.75" customHeight="1" x14ac:dyDescent="0.25">
      <c r="A29" s="180" t="s">
        <v>212</v>
      </c>
      <c r="B29" s="190"/>
      <c r="C29" s="190"/>
      <c r="D29" s="191"/>
    </row>
    <row r="30" spans="1:4" s="40" customFormat="1" ht="81.75" customHeight="1" x14ac:dyDescent="0.25">
      <c r="A30" s="180" t="s">
        <v>213</v>
      </c>
      <c r="B30" s="190"/>
      <c r="C30" s="190"/>
      <c r="D30" s="191"/>
    </row>
    <row r="31" spans="1:4" s="40" customFormat="1" ht="19.5" customHeight="1" x14ac:dyDescent="0.25">
      <c r="A31" s="196" t="s">
        <v>214</v>
      </c>
      <c r="B31" s="202"/>
      <c r="C31" s="202"/>
      <c r="D31" s="203"/>
    </row>
    <row r="32" spans="1:4" s="40" customFormat="1" ht="69" customHeight="1" x14ac:dyDescent="0.25">
      <c r="A32" s="204" t="s">
        <v>215</v>
      </c>
      <c r="B32" s="205"/>
      <c r="C32" s="205"/>
      <c r="D32" s="206"/>
    </row>
    <row r="33" spans="1:4" s="40" customFormat="1" ht="15.75" customHeight="1" x14ac:dyDescent="0.25">
      <c r="A33" s="196" t="s">
        <v>216</v>
      </c>
      <c r="B33" s="202"/>
      <c r="C33" s="202"/>
      <c r="D33" s="203"/>
    </row>
    <row r="34" spans="1:4" s="40" customFormat="1" ht="81" customHeight="1" x14ac:dyDescent="0.25">
      <c r="A34" s="204" t="s">
        <v>217</v>
      </c>
      <c r="B34" s="205"/>
      <c r="C34" s="205"/>
      <c r="D34" s="206"/>
    </row>
    <row r="35" spans="1:4" s="40" customFormat="1" ht="15.75" customHeight="1" x14ac:dyDescent="0.25">
      <c r="A35" s="196" t="s">
        <v>218</v>
      </c>
      <c r="B35" s="202"/>
      <c r="C35" s="202"/>
      <c r="D35" s="203"/>
    </row>
    <row r="36" spans="1:4" s="40" customFormat="1" ht="36" customHeight="1" x14ac:dyDescent="0.25">
      <c r="A36" s="204" t="s">
        <v>219</v>
      </c>
      <c r="B36" s="205"/>
      <c r="C36" s="205"/>
      <c r="D36" s="206"/>
    </row>
    <row r="37" spans="1:4" s="40" customFormat="1" ht="84" customHeight="1" x14ac:dyDescent="0.25">
      <c r="A37" s="189" t="s">
        <v>220</v>
      </c>
      <c r="B37" s="190"/>
      <c r="C37" s="190"/>
      <c r="D37" s="191"/>
    </row>
    <row r="38" spans="1:4" s="40" customFormat="1" ht="21.75" customHeight="1" x14ac:dyDescent="0.25">
      <c r="A38" s="213" t="s">
        <v>221</v>
      </c>
      <c r="B38" s="214"/>
      <c r="C38" s="214"/>
      <c r="D38" s="215"/>
    </row>
    <row r="39" spans="1:4" s="40" customFormat="1" ht="16.5" x14ac:dyDescent="0.25">
      <c r="A39" s="125" t="s">
        <v>59</v>
      </c>
      <c r="B39" s="126"/>
      <c r="C39" s="126"/>
      <c r="D39" s="127"/>
    </row>
    <row r="40" spans="1:4" s="1" customFormat="1" ht="85.5" customHeight="1" x14ac:dyDescent="0.25">
      <c r="A40" s="133" t="s">
        <v>222</v>
      </c>
      <c r="B40" s="134"/>
      <c r="C40" s="134"/>
      <c r="D40" s="135"/>
    </row>
    <row r="41" spans="1:4" s="1" customFormat="1" ht="15.75" customHeight="1" x14ac:dyDescent="0.25">
      <c r="A41" s="196" t="s">
        <v>223</v>
      </c>
      <c r="B41" s="202"/>
      <c r="C41" s="202"/>
      <c r="D41" s="203"/>
    </row>
    <row r="42" spans="1:4" s="40" customFormat="1" ht="37.5" customHeight="1" x14ac:dyDescent="0.25">
      <c r="A42" s="204" t="s">
        <v>224</v>
      </c>
      <c r="B42" s="205"/>
      <c r="C42" s="205"/>
      <c r="D42" s="206"/>
    </row>
    <row r="43" spans="1:4" s="40" customFormat="1" ht="18" customHeight="1" x14ac:dyDescent="0.25">
      <c r="A43" s="196" t="s">
        <v>225</v>
      </c>
      <c r="B43" s="202"/>
      <c r="C43" s="202"/>
      <c r="D43" s="203"/>
    </row>
    <row r="44" spans="1:4" s="40" customFormat="1" ht="81.75" customHeight="1" x14ac:dyDescent="0.25">
      <c r="A44" s="204" t="s">
        <v>226</v>
      </c>
      <c r="B44" s="205"/>
      <c r="C44" s="205"/>
      <c r="D44" s="206"/>
    </row>
    <row r="45" spans="1:4" s="40" customFormat="1" ht="98.25" customHeight="1" x14ac:dyDescent="0.25">
      <c r="A45" s="180" t="s">
        <v>227</v>
      </c>
      <c r="B45" s="181"/>
      <c r="C45" s="181"/>
      <c r="D45" s="182"/>
    </row>
    <row r="46" spans="1:4" s="40" customFormat="1" ht="74.25" customHeight="1" x14ac:dyDescent="0.25">
      <c r="A46" s="210" t="s">
        <v>228</v>
      </c>
      <c r="B46" s="211"/>
      <c r="C46" s="211"/>
      <c r="D46" s="212"/>
    </row>
    <row r="47" spans="1:4" s="40" customFormat="1" ht="82.5" customHeight="1" x14ac:dyDescent="0.25">
      <c r="A47" s="180" t="s">
        <v>229</v>
      </c>
      <c r="B47" s="190"/>
      <c r="C47" s="190"/>
      <c r="D47" s="191"/>
    </row>
    <row r="48" spans="1:4" s="40" customFormat="1" ht="22.5" customHeight="1" x14ac:dyDescent="0.25">
      <c r="A48" s="196" t="s">
        <v>230</v>
      </c>
      <c r="B48" s="202"/>
      <c r="C48" s="202"/>
      <c r="D48" s="203"/>
    </row>
    <row r="49" spans="1:4" s="40" customFormat="1" ht="18" customHeight="1" x14ac:dyDescent="0.25">
      <c r="A49" s="204" t="s">
        <v>231</v>
      </c>
      <c r="B49" s="205"/>
      <c r="C49" s="205"/>
      <c r="D49" s="206"/>
    </row>
    <row r="50" spans="1:4" s="40" customFormat="1" ht="16.5" x14ac:dyDescent="0.25">
      <c r="A50" s="180" t="s">
        <v>232</v>
      </c>
      <c r="B50" s="181"/>
      <c r="C50" s="181"/>
      <c r="D50" s="182"/>
    </row>
    <row r="51" spans="1:4" s="40" customFormat="1" ht="32.25" customHeight="1" x14ac:dyDescent="0.25">
      <c r="A51" s="189" t="s">
        <v>233</v>
      </c>
      <c r="B51" s="190"/>
      <c r="C51" s="190"/>
      <c r="D51" s="191"/>
    </row>
    <row r="52" spans="1:4" s="40" customFormat="1" ht="19.5" customHeight="1" x14ac:dyDescent="0.25">
      <c r="A52" s="196" t="s">
        <v>234</v>
      </c>
      <c r="B52" s="197"/>
      <c r="C52" s="197"/>
      <c r="D52" s="198"/>
    </row>
    <row r="53" spans="1:4" s="40" customFormat="1" ht="64.5" customHeight="1" x14ac:dyDescent="0.25">
      <c r="A53" s="204" t="s">
        <v>235</v>
      </c>
      <c r="B53" s="205"/>
      <c r="C53" s="205"/>
      <c r="D53" s="206"/>
    </row>
    <row r="54" spans="1:4" s="40" customFormat="1" ht="15.75" customHeight="1" x14ac:dyDescent="0.25">
      <c r="A54" s="196" t="s">
        <v>236</v>
      </c>
      <c r="B54" s="202"/>
      <c r="C54" s="202"/>
      <c r="D54" s="203"/>
    </row>
    <row r="55" spans="1:4" s="40" customFormat="1" ht="48.75" customHeight="1" x14ac:dyDescent="0.25">
      <c r="A55" s="216" t="s">
        <v>237</v>
      </c>
      <c r="B55" s="217"/>
      <c r="C55" s="217"/>
      <c r="D55" s="218"/>
    </row>
    <row r="56" spans="1:4" s="40" customFormat="1" ht="52.5" customHeight="1" x14ac:dyDescent="0.25">
      <c r="A56" s="204" t="s">
        <v>238</v>
      </c>
      <c r="B56" s="205"/>
      <c r="C56" s="205"/>
      <c r="D56" s="206"/>
    </row>
    <row r="57" spans="1:4" s="40" customFormat="1" ht="24.75" customHeight="1" x14ac:dyDescent="0.25">
      <c r="A57" s="219" t="s">
        <v>239</v>
      </c>
      <c r="B57" s="220"/>
      <c r="C57" s="220"/>
      <c r="D57" s="221"/>
    </row>
    <row r="58" spans="1:4" s="1" customFormat="1" ht="31.5" customHeight="1" x14ac:dyDescent="0.25">
      <c r="A58" s="222" t="s">
        <v>240</v>
      </c>
      <c r="B58" s="223"/>
      <c r="C58" s="223"/>
      <c r="D58" s="224"/>
    </row>
    <row r="59" spans="1:4" s="1" customFormat="1" ht="34.5" customHeight="1" x14ac:dyDescent="0.25">
      <c r="A59" s="225" t="s">
        <v>241</v>
      </c>
      <c r="B59" s="225"/>
      <c r="C59" s="225"/>
      <c r="D59" s="225"/>
    </row>
    <row r="60" spans="1:4" s="1" customFormat="1" ht="30.75" customHeight="1" x14ac:dyDescent="0.25">
      <c r="A60" s="226" t="s">
        <v>242</v>
      </c>
      <c r="B60" s="226"/>
      <c r="C60" s="226"/>
      <c r="D60" s="226"/>
    </row>
    <row r="61" spans="1:4" s="1" customFormat="1" ht="17.25" customHeight="1" x14ac:dyDescent="0.25">
      <c r="A61" s="196" t="s">
        <v>243</v>
      </c>
      <c r="B61" s="202"/>
      <c r="C61" s="202"/>
      <c r="D61" s="203"/>
    </row>
    <row r="62" spans="1:4" s="40" customFormat="1" ht="45" customHeight="1" x14ac:dyDescent="0.25">
      <c r="A62" s="204" t="s">
        <v>244</v>
      </c>
      <c r="B62" s="205"/>
      <c r="C62" s="205"/>
      <c r="D62" s="206"/>
    </row>
    <row r="63" spans="1:4" s="40" customFormat="1" ht="14.25" customHeight="1" x14ac:dyDescent="0.25">
      <c r="A63" s="196" t="s">
        <v>245</v>
      </c>
      <c r="B63" s="202"/>
      <c r="C63" s="202"/>
      <c r="D63" s="203"/>
    </row>
    <row r="64" spans="1:4" s="40" customFormat="1" ht="51" customHeight="1" x14ac:dyDescent="0.25">
      <c r="A64" s="216" t="s">
        <v>246</v>
      </c>
      <c r="B64" s="217"/>
      <c r="C64" s="217"/>
      <c r="D64" s="218"/>
    </row>
    <row r="65" spans="1:4" s="40" customFormat="1" ht="51" customHeight="1" x14ac:dyDescent="0.25">
      <c r="A65" s="204" t="s">
        <v>247</v>
      </c>
      <c r="B65" s="205"/>
      <c r="C65" s="205"/>
      <c r="D65" s="206"/>
    </row>
    <row r="66" spans="1:4" s="40" customFormat="1" ht="18.75" customHeight="1" x14ac:dyDescent="0.25">
      <c r="A66" s="234" t="s">
        <v>248</v>
      </c>
      <c r="B66" s="235"/>
      <c r="C66" s="235"/>
      <c r="D66" s="236"/>
    </row>
    <row r="67" spans="1:4" s="40" customFormat="1" ht="55.5" customHeight="1" x14ac:dyDescent="0.25">
      <c r="A67" s="207" t="s">
        <v>249</v>
      </c>
      <c r="B67" s="227"/>
      <c r="C67" s="227"/>
      <c r="D67" s="228"/>
    </row>
    <row r="68" spans="1:4" s="40" customFormat="1" ht="54.75" customHeight="1" x14ac:dyDescent="0.25">
      <c r="A68" s="229" t="s">
        <v>250</v>
      </c>
      <c r="B68" s="211"/>
      <c r="C68" s="211"/>
      <c r="D68" s="212"/>
    </row>
    <row r="69" spans="1:4" s="40" customFormat="1" ht="24.75" customHeight="1" x14ac:dyDescent="0.25">
      <c r="A69" s="196" t="s">
        <v>251</v>
      </c>
      <c r="B69" s="202"/>
      <c r="C69" s="202"/>
      <c r="D69" s="203"/>
    </row>
    <row r="70" spans="1:4" s="40" customFormat="1" ht="87.75" customHeight="1" x14ac:dyDescent="0.25">
      <c r="A70" s="204" t="s">
        <v>252</v>
      </c>
      <c r="B70" s="205"/>
      <c r="C70" s="205"/>
      <c r="D70" s="206"/>
    </row>
    <row r="71" spans="1:4" s="40" customFormat="1" ht="90.75" customHeight="1" x14ac:dyDescent="0.25">
      <c r="A71" s="230" t="s">
        <v>253</v>
      </c>
      <c r="B71" s="231"/>
      <c r="C71" s="231"/>
      <c r="D71" s="232"/>
    </row>
    <row r="72" spans="1:4" s="40" customFormat="1" ht="102" customHeight="1" x14ac:dyDescent="0.25">
      <c r="A72" s="138" t="s">
        <v>254</v>
      </c>
      <c r="B72" s="139"/>
      <c r="C72" s="139"/>
      <c r="D72" s="233"/>
    </row>
    <row r="73" spans="1:4" s="40" customFormat="1" ht="54.75" customHeight="1" x14ac:dyDescent="0.25">
      <c r="A73" s="138" t="s">
        <v>255</v>
      </c>
      <c r="B73" s="139"/>
      <c r="C73" s="139"/>
      <c r="D73" s="233"/>
    </row>
    <row r="74" spans="1:4" s="40" customFormat="1" ht="86.25" customHeight="1" x14ac:dyDescent="0.25">
      <c r="A74" s="222" t="s">
        <v>256</v>
      </c>
      <c r="B74" s="223"/>
      <c r="C74" s="223"/>
      <c r="D74" s="224"/>
    </row>
    <row r="75" spans="1:4" s="40" customFormat="1" ht="18.75" customHeight="1" x14ac:dyDescent="0.25">
      <c r="A75" s="196" t="s">
        <v>257</v>
      </c>
      <c r="B75" s="202"/>
      <c r="C75" s="202"/>
      <c r="D75" s="203"/>
    </row>
    <row r="76" spans="1:4" s="40" customFormat="1" ht="54" customHeight="1" x14ac:dyDescent="0.25">
      <c r="A76" s="216" t="s">
        <v>258</v>
      </c>
      <c r="B76" s="217"/>
      <c r="C76" s="217"/>
      <c r="D76" s="218"/>
    </row>
    <row r="77" spans="1:4" s="40" customFormat="1" ht="41.25" customHeight="1" x14ac:dyDescent="0.25">
      <c r="A77" s="204" t="s">
        <v>259</v>
      </c>
      <c r="B77" s="205"/>
      <c r="C77" s="205"/>
      <c r="D77" s="206"/>
    </row>
    <row r="78" spans="1:4" s="40" customFormat="1" ht="106.5" customHeight="1" x14ac:dyDescent="0.25">
      <c r="A78" s="230" t="s">
        <v>260</v>
      </c>
      <c r="B78" s="231"/>
      <c r="C78" s="231"/>
      <c r="D78" s="232"/>
    </row>
    <row r="79" spans="1:4" s="40" customFormat="1" ht="21" customHeight="1" x14ac:dyDescent="0.25">
      <c r="A79" s="237" t="s">
        <v>261</v>
      </c>
      <c r="B79" s="238"/>
      <c r="C79" s="238"/>
      <c r="D79" s="239"/>
    </row>
    <row r="80" spans="1:4" s="40" customFormat="1" ht="72" customHeight="1" x14ac:dyDescent="0.25">
      <c r="A80" s="240" t="s">
        <v>262</v>
      </c>
      <c r="B80" s="241"/>
      <c r="C80" s="241"/>
      <c r="D80" s="242"/>
    </row>
    <row r="81" spans="1:4" s="40" customFormat="1" ht="60.75" customHeight="1" x14ac:dyDescent="0.25">
      <c r="A81" s="125" t="s">
        <v>263</v>
      </c>
      <c r="B81" s="126"/>
      <c r="C81" s="126"/>
      <c r="D81" s="127"/>
    </row>
    <row r="82" spans="1:4" s="1" customFormat="1" ht="22.5" customHeight="1" x14ac:dyDescent="0.25">
      <c r="A82" s="219" t="s">
        <v>264</v>
      </c>
      <c r="B82" s="220"/>
      <c r="C82" s="220"/>
      <c r="D82" s="221"/>
    </row>
    <row r="83" spans="1:4" s="1" customFormat="1" ht="16.5" x14ac:dyDescent="0.25">
      <c r="A83" s="243" t="s">
        <v>265</v>
      </c>
      <c r="B83" s="244"/>
      <c r="C83" s="41" t="s">
        <v>266</v>
      </c>
      <c r="D83" s="42" t="s">
        <v>267</v>
      </c>
    </row>
    <row r="84" spans="1:4" s="1" customFormat="1" ht="21" customHeight="1" x14ac:dyDescent="0.25">
      <c r="A84" s="245" t="s">
        <v>268</v>
      </c>
      <c r="B84" s="137"/>
      <c r="C84" s="43">
        <v>0</v>
      </c>
      <c r="D84" s="44">
        <v>0</v>
      </c>
    </row>
    <row r="85" spans="1:4" s="1" customFormat="1" ht="16.5" customHeight="1" x14ac:dyDescent="0.25">
      <c r="A85" s="245" t="s">
        <v>269</v>
      </c>
      <c r="B85" s="137"/>
      <c r="C85" s="43">
        <v>3</v>
      </c>
      <c r="D85" s="44">
        <v>20</v>
      </c>
    </row>
    <row r="86" spans="1:4" s="1" customFormat="1" ht="16.5" customHeight="1" x14ac:dyDescent="0.25">
      <c r="A86" s="245" t="s">
        <v>270</v>
      </c>
      <c r="B86" s="137"/>
      <c r="C86" s="43">
        <v>5</v>
      </c>
      <c r="D86" s="44">
        <v>50</v>
      </c>
    </row>
    <row r="87" spans="1:4" s="1" customFormat="1" ht="15" customHeight="1" x14ac:dyDescent="0.25">
      <c r="A87" s="219" t="s">
        <v>271</v>
      </c>
      <c r="B87" s="220"/>
      <c r="C87" s="220"/>
      <c r="D87" s="221"/>
    </row>
    <row r="88" spans="1:4" s="1" customFormat="1" ht="17.25" customHeight="1" x14ac:dyDescent="0.25">
      <c r="A88" s="222" t="s">
        <v>272</v>
      </c>
      <c r="B88" s="223"/>
      <c r="C88" s="223"/>
      <c r="D88" s="224"/>
    </row>
    <row r="89" spans="1:4" s="1" customFormat="1" ht="43.5" customHeight="1" x14ac:dyDescent="0.25">
      <c r="A89" s="222" t="s">
        <v>273</v>
      </c>
      <c r="B89" s="223"/>
      <c r="C89" s="223"/>
      <c r="D89" s="224"/>
    </row>
    <row r="90" spans="1:4" s="1" customFormat="1" ht="16.5" hidden="1" x14ac:dyDescent="0.25">
      <c r="A90" s="222" t="s">
        <v>274</v>
      </c>
      <c r="B90" s="223"/>
      <c r="C90" s="223"/>
      <c r="D90" s="224"/>
    </row>
    <row r="91" spans="1:4" s="1" customFormat="1" ht="16.5" x14ac:dyDescent="0.25">
      <c r="A91" s="222" t="s">
        <v>275</v>
      </c>
      <c r="B91" s="223"/>
      <c r="C91" s="223"/>
      <c r="D91" s="224"/>
    </row>
    <row r="92" spans="1:4" s="1" customFormat="1" ht="35.25" customHeight="1" x14ac:dyDescent="0.25">
      <c r="A92" s="246" t="s">
        <v>276</v>
      </c>
      <c r="B92" s="247"/>
      <c r="C92" s="247"/>
      <c r="D92" s="248"/>
    </row>
    <row r="93" spans="1:4" s="1" customFormat="1" ht="34.5" customHeight="1" x14ac:dyDescent="0.25">
      <c r="A93" s="138" t="s">
        <v>277</v>
      </c>
      <c r="B93" s="139"/>
      <c r="C93" s="139"/>
      <c r="D93" s="233"/>
    </row>
    <row r="94" spans="1:4" s="1" customFormat="1" ht="36.75" customHeight="1" x14ac:dyDescent="0.25">
      <c r="A94" s="138" t="s">
        <v>278</v>
      </c>
      <c r="B94" s="139"/>
      <c r="C94" s="139"/>
      <c r="D94" s="233"/>
    </row>
    <row r="95" spans="1:4" s="1" customFormat="1" ht="33" customHeight="1" x14ac:dyDescent="0.25">
      <c r="A95" s="138" t="s">
        <v>279</v>
      </c>
      <c r="B95" s="139"/>
      <c r="C95" s="139"/>
      <c r="D95" s="233"/>
    </row>
    <row r="96" spans="1:4" s="1" customFormat="1" ht="93" customHeight="1" x14ac:dyDescent="0.25">
      <c r="A96" s="249" t="s">
        <v>280</v>
      </c>
      <c r="B96" s="250"/>
      <c r="C96" s="250"/>
      <c r="D96" s="251"/>
    </row>
    <row r="97" spans="1:4" s="1" customFormat="1" ht="155.25" customHeight="1" x14ac:dyDescent="0.25">
      <c r="A97" s="255" t="s">
        <v>281</v>
      </c>
      <c r="B97" s="256"/>
      <c r="C97" s="256"/>
      <c r="D97" s="257"/>
    </row>
    <row r="98" spans="1:4" s="1" customFormat="1" ht="20.25" customHeight="1" x14ac:dyDescent="0.25">
      <c r="A98" s="255" t="s">
        <v>282</v>
      </c>
      <c r="B98" s="256"/>
      <c r="C98" s="256"/>
      <c r="D98" s="257"/>
    </row>
    <row r="99" spans="1:4" s="1" customFormat="1" ht="77.25" customHeight="1" x14ac:dyDescent="0.25">
      <c r="A99" s="255" t="s">
        <v>283</v>
      </c>
      <c r="B99" s="256"/>
      <c r="C99" s="256"/>
      <c r="D99" s="257"/>
    </row>
    <row r="100" spans="1:4" s="1" customFormat="1" ht="72" customHeight="1" x14ac:dyDescent="0.25">
      <c r="A100" s="255" t="s">
        <v>284</v>
      </c>
      <c r="B100" s="256"/>
      <c r="C100" s="256"/>
      <c r="D100" s="257"/>
    </row>
    <row r="101" spans="1:4" s="1" customFormat="1" ht="39.75" customHeight="1" x14ac:dyDescent="0.25">
      <c r="A101" s="255" t="s">
        <v>285</v>
      </c>
      <c r="B101" s="256"/>
      <c r="C101" s="256"/>
      <c r="D101" s="257"/>
    </row>
    <row r="102" spans="1:4" s="1" customFormat="1" ht="61.5" customHeight="1" x14ac:dyDescent="0.25">
      <c r="A102" s="255" t="s">
        <v>286</v>
      </c>
      <c r="B102" s="256"/>
      <c r="C102" s="256"/>
      <c r="D102" s="257"/>
    </row>
    <row r="103" spans="1:4" s="1" customFormat="1" ht="63" customHeight="1" x14ac:dyDescent="0.25">
      <c r="A103" s="255" t="s">
        <v>287</v>
      </c>
      <c r="B103" s="256"/>
      <c r="C103" s="256"/>
      <c r="D103" s="257"/>
    </row>
    <row r="104" spans="1:4" s="1" customFormat="1" ht="70.5" customHeight="1" x14ac:dyDescent="0.25">
      <c r="A104" s="255" t="s">
        <v>288</v>
      </c>
      <c r="B104" s="256"/>
      <c r="C104" s="256"/>
      <c r="D104" s="257"/>
    </row>
    <row r="105" spans="1:4" s="1" customFormat="1" ht="16.5" customHeight="1" x14ac:dyDescent="0.25">
      <c r="A105" s="258" t="s">
        <v>289</v>
      </c>
      <c r="B105" s="259"/>
      <c r="C105" s="259"/>
      <c r="D105" s="260"/>
    </row>
    <row r="106" spans="1:4" s="1" customFormat="1" ht="84.75" customHeight="1" x14ac:dyDescent="0.25">
      <c r="A106" s="140" t="s">
        <v>290</v>
      </c>
      <c r="B106" s="141"/>
      <c r="C106" s="141"/>
      <c r="D106" s="142"/>
    </row>
    <row r="107" spans="1:4" ht="16.5" x14ac:dyDescent="0.2">
      <c r="A107" s="261" t="s">
        <v>165</v>
      </c>
      <c r="B107" s="262"/>
      <c r="C107" s="262"/>
      <c r="D107" s="263"/>
    </row>
    <row r="108" spans="1:4" ht="16.5" hidden="1" x14ac:dyDescent="0.3">
      <c r="A108" s="264" t="s">
        <v>291</v>
      </c>
      <c r="B108" s="265"/>
      <c r="C108" s="265"/>
      <c r="D108" s="266"/>
    </row>
    <row r="109" spans="1:4" ht="17.25" thickBot="1" x14ac:dyDescent="0.35">
      <c r="A109" s="252" t="s">
        <v>292</v>
      </c>
      <c r="B109" s="253"/>
      <c r="C109" s="253"/>
      <c r="D109" s="254"/>
    </row>
    <row r="110" spans="1:4" x14ac:dyDescent="0.2"/>
    <row r="111" spans="1:4" x14ac:dyDescent="0.2"/>
    <row r="112" spans="1:4"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sheetData>
  <mergeCells count="109">
    <mergeCell ref="A109:D109"/>
    <mergeCell ref="A103:D103"/>
    <mergeCell ref="A104:D104"/>
    <mergeCell ref="A105:D105"/>
    <mergeCell ref="A106:D106"/>
    <mergeCell ref="A107:D107"/>
    <mergeCell ref="A108:D108"/>
    <mergeCell ref="A97:D97"/>
    <mergeCell ref="A98:D98"/>
    <mergeCell ref="A99:D99"/>
    <mergeCell ref="A100:D100"/>
    <mergeCell ref="A101:D101"/>
    <mergeCell ref="A102:D102"/>
    <mergeCell ref="A91:D91"/>
    <mergeCell ref="A92:D92"/>
    <mergeCell ref="A93:D93"/>
    <mergeCell ref="A94:D94"/>
    <mergeCell ref="A95:D95"/>
    <mergeCell ref="A96:D96"/>
    <mergeCell ref="A85:B85"/>
    <mergeCell ref="A86:B86"/>
    <mergeCell ref="A87:D87"/>
    <mergeCell ref="A88:D88"/>
    <mergeCell ref="A89:D89"/>
    <mergeCell ref="A90:D90"/>
    <mergeCell ref="A79:D79"/>
    <mergeCell ref="A80:D80"/>
    <mergeCell ref="A81:D81"/>
    <mergeCell ref="A82:D82"/>
    <mergeCell ref="A83:B83"/>
    <mergeCell ref="A84:B84"/>
    <mergeCell ref="A73:D73"/>
    <mergeCell ref="A74:D74"/>
    <mergeCell ref="A75:D75"/>
    <mergeCell ref="A76:D76"/>
    <mergeCell ref="A77:D77"/>
    <mergeCell ref="A78:D78"/>
    <mergeCell ref="A67:D67"/>
    <mergeCell ref="A68:D68"/>
    <mergeCell ref="A69:D69"/>
    <mergeCell ref="A70:D70"/>
    <mergeCell ref="A71:D71"/>
    <mergeCell ref="A72:D72"/>
    <mergeCell ref="A61:D61"/>
    <mergeCell ref="A62:D62"/>
    <mergeCell ref="A63:D63"/>
    <mergeCell ref="A64:D64"/>
    <mergeCell ref="A65:D65"/>
    <mergeCell ref="A66:D66"/>
    <mergeCell ref="A55:D55"/>
    <mergeCell ref="A56:D56"/>
    <mergeCell ref="A57:D57"/>
    <mergeCell ref="A58:D58"/>
    <mergeCell ref="A59:D59"/>
    <mergeCell ref="A60:D60"/>
    <mergeCell ref="A49:D49"/>
    <mergeCell ref="A50:D50"/>
    <mergeCell ref="A51:D51"/>
    <mergeCell ref="A52:D52"/>
    <mergeCell ref="A53:D53"/>
    <mergeCell ref="A54:D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7:D7"/>
    <mergeCell ref="A8:D8"/>
    <mergeCell ref="A9:C9"/>
    <mergeCell ref="A10:C10"/>
    <mergeCell ref="A11:D11"/>
    <mergeCell ref="A12:D12"/>
    <mergeCell ref="A1:D1"/>
    <mergeCell ref="A2:D2"/>
    <mergeCell ref="A3:D3"/>
    <mergeCell ref="A4:D4"/>
    <mergeCell ref="A5:D5"/>
    <mergeCell ref="A6:D6"/>
  </mergeCells>
  <printOptions horizontalCentered="1"/>
  <pageMargins left="0.39370078740157483" right="0.39370078740157483" top="1.0236220472440944" bottom="0.39370078740157483" header="0.31496062992125984" footer="0.31496062992125984"/>
  <pageSetup paperSize="9" scale="83" fitToHeight="0" orientation="portrait" r:id="rId1"/>
  <headerFooter>
    <oddHeader>&amp;L&amp;G&amp;C&amp;"Arial Narrow,Negrita"&amp;12EMPRESA DE LICORES DE CUNDINAMARCA
RESUMEN DE SEGUROS&amp;R&amp;G</oddHeader>
    <oddFooter>&amp;L&amp;"Arial Narrow,Normal"&amp;A&amp;C&amp;"Arial Narrow,Normal"&amp;F&amp;R&amp;"Arial Narrow,Normal"&amp;P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2128D-9E48-4A65-A084-5100AF260738}">
  <sheetPr>
    <pageSetUpPr fitToPage="1"/>
  </sheetPr>
  <dimension ref="A1:IV114"/>
  <sheetViews>
    <sheetView workbookViewId="0">
      <selection activeCell="A27" sqref="A27:D27"/>
    </sheetView>
  </sheetViews>
  <sheetFormatPr baseColWidth="10" defaultColWidth="0" defaultRowHeight="16.5" zeroHeight="1" x14ac:dyDescent="0.3"/>
  <cols>
    <col min="1" max="4" width="26" style="45" customWidth="1"/>
    <col min="5" max="5" width="8.42578125" style="45" customWidth="1"/>
    <col min="6" max="256" width="0" style="45" hidden="1" customWidth="1"/>
    <col min="257" max="16384" width="2.5703125" style="45" hidden="1"/>
  </cols>
  <sheetData>
    <row r="1" spans="1:5" ht="37.5" customHeight="1" x14ac:dyDescent="0.3">
      <c r="A1" s="271" t="s">
        <v>293</v>
      </c>
      <c r="B1" s="272"/>
      <c r="C1" s="273"/>
      <c r="D1" s="274"/>
    </row>
    <row r="2" spans="1:5" s="1" customFormat="1" ht="18" x14ac:dyDescent="0.25">
      <c r="A2" s="119" t="str">
        <f>TRDM!A2</f>
        <v>CONDICIONES TÉCNICAS OBLIGATORIAS</v>
      </c>
      <c r="B2" s="120"/>
      <c r="C2" s="120"/>
      <c r="D2" s="121"/>
    </row>
    <row r="3" spans="1:5" x14ac:dyDescent="0.3">
      <c r="A3" s="213" t="s">
        <v>294</v>
      </c>
      <c r="B3" s="214"/>
      <c r="C3" s="214"/>
      <c r="D3" s="215"/>
    </row>
    <row r="4" spans="1:5" ht="84" customHeight="1" x14ac:dyDescent="0.3">
      <c r="A4" s="275" t="s">
        <v>295</v>
      </c>
      <c r="B4" s="276"/>
      <c r="C4" s="276"/>
      <c r="D4" s="277"/>
    </row>
    <row r="5" spans="1:5" s="46" customFormat="1" x14ac:dyDescent="0.3">
      <c r="A5" s="213" t="s">
        <v>296</v>
      </c>
      <c r="B5" s="214"/>
      <c r="C5" s="214"/>
      <c r="D5" s="215"/>
    </row>
    <row r="6" spans="1:5" s="46" customFormat="1" ht="31.5" customHeight="1" x14ac:dyDescent="0.3">
      <c r="A6" s="267" t="s">
        <v>297</v>
      </c>
      <c r="B6" s="268"/>
      <c r="C6" s="269"/>
      <c r="D6" s="270"/>
    </row>
    <row r="7" spans="1:5" s="46" customFormat="1" x14ac:dyDescent="0.3">
      <c r="A7" s="213" t="s">
        <v>298</v>
      </c>
      <c r="B7" s="214"/>
      <c r="C7" s="214"/>
      <c r="D7" s="215"/>
    </row>
    <row r="8" spans="1:5" s="46" customFormat="1" x14ac:dyDescent="0.3">
      <c r="A8" s="281" t="s">
        <v>299</v>
      </c>
      <c r="B8" s="269"/>
      <c r="C8" s="269"/>
      <c r="D8" s="270"/>
    </row>
    <row r="9" spans="1:5" s="46" customFormat="1" x14ac:dyDescent="0.3">
      <c r="A9" s="213" t="s">
        <v>300</v>
      </c>
      <c r="B9" s="214"/>
      <c r="C9" s="214"/>
      <c r="D9" s="215"/>
    </row>
    <row r="10" spans="1:5" s="46" customFormat="1" x14ac:dyDescent="0.3">
      <c r="A10" s="281" t="s">
        <v>301</v>
      </c>
      <c r="B10" s="269"/>
      <c r="C10" s="269"/>
      <c r="D10" s="270"/>
    </row>
    <row r="11" spans="1:5" s="46" customFormat="1" x14ac:dyDescent="0.3">
      <c r="A11" s="213" t="s">
        <v>302</v>
      </c>
      <c r="B11" s="214"/>
      <c r="C11" s="214"/>
      <c r="D11" s="215"/>
    </row>
    <row r="12" spans="1:5" s="46" customFormat="1" x14ac:dyDescent="0.3">
      <c r="A12" s="281" t="s">
        <v>303</v>
      </c>
      <c r="B12" s="269"/>
      <c r="C12" s="269"/>
      <c r="D12" s="270"/>
    </row>
    <row r="13" spans="1:5" s="46" customFormat="1" x14ac:dyDescent="0.3">
      <c r="A13" s="213" t="s">
        <v>304</v>
      </c>
      <c r="B13" s="214"/>
      <c r="C13" s="214"/>
      <c r="D13" s="215"/>
    </row>
    <row r="14" spans="1:5" s="46" customFormat="1" x14ac:dyDescent="0.3">
      <c r="A14" s="281" t="s">
        <v>305</v>
      </c>
      <c r="B14" s="269"/>
      <c r="C14" s="269"/>
      <c r="D14" s="270"/>
    </row>
    <row r="15" spans="1:5" x14ac:dyDescent="0.3">
      <c r="A15" s="213" t="s">
        <v>306</v>
      </c>
      <c r="B15" s="214"/>
      <c r="C15" s="214"/>
      <c r="D15" s="215"/>
    </row>
    <row r="16" spans="1:5" x14ac:dyDescent="0.3">
      <c r="A16" s="282" t="s">
        <v>306</v>
      </c>
      <c r="B16" s="283"/>
      <c r="C16" s="284"/>
      <c r="D16" s="47">
        <v>5000000000</v>
      </c>
      <c r="E16" s="48"/>
    </row>
    <row r="17" spans="1:4" x14ac:dyDescent="0.3">
      <c r="A17" s="213" t="s">
        <v>307</v>
      </c>
      <c r="B17" s="214"/>
      <c r="C17" s="214"/>
      <c r="D17" s="215"/>
    </row>
    <row r="18" spans="1:4" ht="16.5" customHeight="1" x14ac:dyDescent="0.3">
      <c r="A18" s="278" t="s">
        <v>303</v>
      </c>
      <c r="B18" s="279"/>
      <c r="C18" s="279"/>
      <c r="D18" s="280"/>
    </row>
    <row r="19" spans="1:4" x14ac:dyDescent="0.3">
      <c r="A19" s="213" t="s">
        <v>308</v>
      </c>
      <c r="B19" s="214"/>
      <c r="C19" s="214"/>
      <c r="D19" s="215"/>
    </row>
    <row r="20" spans="1:4" ht="85.5" customHeight="1" x14ac:dyDescent="0.3">
      <c r="A20" s="288" t="s">
        <v>309</v>
      </c>
      <c r="B20" s="289"/>
      <c r="C20" s="289"/>
      <c r="D20" s="290"/>
    </row>
    <row r="21" spans="1:4" ht="71.25" customHeight="1" x14ac:dyDescent="0.3">
      <c r="A21" s="291" t="s">
        <v>310</v>
      </c>
      <c r="B21" s="292"/>
      <c r="C21" s="292"/>
      <c r="D21" s="293"/>
    </row>
    <row r="22" spans="1:4" x14ac:dyDescent="0.3">
      <c r="A22" s="294" t="s">
        <v>311</v>
      </c>
      <c r="B22" s="295"/>
      <c r="C22" s="295"/>
      <c r="D22" s="296"/>
    </row>
    <row r="23" spans="1:4" ht="16.5" customHeight="1" x14ac:dyDescent="0.3">
      <c r="A23" s="297" t="s">
        <v>312</v>
      </c>
      <c r="B23" s="298"/>
      <c r="C23" s="298"/>
      <c r="D23" s="299"/>
    </row>
    <row r="24" spans="1:4" ht="16.5" customHeight="1" x14ac:dyDescent="0.3">
      <c r="A24" s="300" t="s">
        <v>313</v>
      </c>
      <c r="B24" s="301"/>
      <c r="C24" s="301"/>
      <c r="D24" s="302"/>
    </row>
    <row r="25" spans="1:4" ht="153" customHeight="1" x14ac:dyDescent="0.3">
      <c r="A25" s="303" t="s">
        <v>314</v>
      </c>
      <c r="B25" s="304"/>
      <c r="C25" s="304"/>
      <c r="D25" s="305"/>
    </row>
    <row r="26" spans="1:4" ht="69" customHeight="1" x14ac:dyDescent="0.3">
      <c r="A26" s="306" t="s">
        <v>315</v>
      </c>
      <c r="B26" s="307"/>
      <c r="C26" s="307"/>
      <c r="D26" s="308"/>
    </row>
    <row r="27" spans="1:4" ht="135" customHeight="1" x14ac:dyDescent="0.3">
      <c r="A27" s="306" t="s">
        <v>316</v>
      </c>
      <c r="B27" s="307"/>
      <c r="C27" s="307"/>
      <c r="D27" s="308"/>
    </row>
    <row r="28" spans="1:4" ht="114" customHeight="1" x14ac:dyDescent="0.3">
      <c r="A28" s="143" t="s">
        <v>317</v>
      </c>
      <c r="B28" s="309"/>
      <c r="C28" s="309"/>
      <c r="D28" s="310"/>
    </row>
    <row r="29" spans="1:4" ht="119.25" customHeight="1" x14ac:dyDescent="0.3">
      <c r="A29" s="306" t="s">
        <v>318</v>
      </c>
      <c r="B29" s="307"/>
      <c r="C29" s="307"/>
      <c r="D29" s="308"/>
    </row>
    <row r="30" spans="1:4" ht="35.25" customHeight="1" x14ac:dyDescent="0.3">
      <c r="A30" s="285" t="s">
        <v>319</v>
      </c>
      <c r="B30" s="286"/>
      <c r="C30" s="286"/>
      <c r="D30" s="287"/>
    </row>
    <row r="31" spans="1:4" ht="87" customHeight="1" x14ac:dyDescent="0.3">
      <c r="A31" s="311" t="s">
        <v>320</v>
      </c>
      <c r="B31" s="312"/>
      <c r="C31" s="312"/>
      <c r="D31" s="313"/>
    </row>
    <row r="32" spans="1:4" ht="148.5" customHeight="1" x14ac:dyDescent="0.3">
      <c r="A32" s="285" t="s">
        <v>321</v>
      </c>
      <c r="B32" s="286"/>
      <c r="C32" s="286"/>
      <c r="D32" s="287"/>
    </row>
    <row r="33" spans="1:4" ht="183.75" customHeight="1" x14ac:dyDescent="0.3">
      <c r="A33" s="314" t="s">
        <v>322</v>
      </c>
      <c r="B33" s="315"/>
      <c r="C33" s="315"/>
      <c r="D33" s="316"/>
    </row>
    <row r="34" spans="1:4" x14ac:dyDescent="0.3">
      <c r="A34" s="317" t="s">
        <v>323</v>
      </c>
      <c r="B34" s="318"/>
      <c r="C34" s="318"/>
      <c r="D34" s="319"/>
    </row>
    <row r="35" spans="1:4" x14ac:dyDescent="0.3">
      <c r="A35" s="320" t="s">
        <v>324</v>
      </c>
      <c r="B35" s="321"/>
      <c r="C35" s="321"/>
      <c r="D35" s="322"/>
    </row>
    <row r="36" spans="1:4" x14ac:dyDescent="0.3">
      <c r="A36" s="317" t="s">
        <v>325</v>
      </c>
      <c r="B36" s="318"/>
      <c r="C36" s="318"/>
      <c r="D36" s="319"/>
    </row>
    <row r="37" spans="1:4" ht="70.5" customHeight="1" x14ac:dyDescent="0.3">
      <c r="A37" s="314" t="s">
        <v>326</v>
      </c>
      <c r="B37" s="315"/>
      <c r="C37" s="315"/>
      <c r="D37" s="316"/>
    </row>
    <row r="38" spans="1:4" x14ac:dyDescent="0.3">
      <c r="A38" s="323" t="s">
        <v>327</v>
      </c>
      <c r="B38" s="324"/>
      <c r="C38" s="324"/>
      <c r="D38" s="325"/>
    </row>
    <row r="39" spans="1:4" ht="30.75" customHeight="1" x14ac:dyDescent="0.3">
      <c r="A39" s="326" t="s">
        <v>328</v>
      </c>
      <c r="B39" s="327"/>
      <c r="C39" s="327"/>
      <c r="D39" s="328"/>
    </row>
    <row r="40" spans="1:4" ht="31.5" customHeight="1" x14ac:dyDescent="0.3">
      <c r="A40" s="275" t="s">
        <v>329</v>
      </c>
      <c r="B40" s="276"/>
      <c r="C40" s="276"/>
      <c r="D40" s="277"/>
    </row>
    <row r="41" spans="1:4" x14ac:dyDescent="0.3">
      <c r="A41" s="320" t="s">
        <v>330</v>
      </c>
      <c r="B41" s="321"/>
      <c r="C41" s="321"/>
      <c r="D41" s="322"/>
    </row>
    <row r="42" spans="1:4" ht="84.75" customHeight="1" x14ac:dyDescent="0.3">
      <c r="A42" s="306" t="s">
        <v>331</v>
      </c>
      <c r="B42" s="307"/>
      <c r="C42" s="307"/>
      <c r="D42" s="308"/>
    </row>
    <row r="43" spans="1:4" x14ac:dyDescent="0.3">
      <c r="A43" s="329" t="s">
        <v>332</v>
      </c>
      <c r="B43" s="330"/>
      <c r="C43" s="330"/>
      <c r="D43" s="331"/>
    </row>
    <row r="44" spans="1:4" x14ac:dyDescent="0.3">
      <c r="A44" s="329" t="s">
        <v>333</v>
      </c>
      <c r="B44" s="330"/>
      <c r="C44" s="330"/>
      <c r="D44" s="331"/>
    </row>
    <row r="45" spans="1:4" ht="20.25" customHeight="1" x14ac:dyDescent="0.3">
      <c r="A45" s="213" t="s">
        <v>334</v>
      </c>
      <c r="B45" s="214"/>
      <c r="C45" s="214"/>
      <c r="D45" s="215"/>
    </row>
    <row r="46" spans="1:4" ht="22.5" customHeight="1" x14ac:dyDescent="0.3">
      <c r="A46" s="332" t="s">
        <v>59</v>
      </c>
      <c r="B46" s="333"/>
      <c r="C46" s="333"/>
      <c r="D46" s="334"/>
    </row>
    <row r="47" spans="1:4" ht="87" customHeight="1" x14ac:dyDescent="0.3">
      <c r="A47" s="332" t="s">
        <v>335</v>
      </c>
      <c r="B47" s="333"/>
      <c r="C47" s="333"/>
      <c r="D47" s="334"/>
    </row>
    <row r="48" spans="1:4" ht="61.5" customHeight="1" x14ac:dyDescent="0.3">
      <c r="A48" s="143" t="s">
        <v>336</v>
      </c>
      <c r="B48" s="309"/>
      <c r="C48" s="309"/>
      <c r="D48" s="310"/>
    </row>
    <row r="49" spans="1:4" ht="68.25" customHeight="1" x14ac:dyDescent="0.3">
      <c r="A49" s="335" t="s">
        <v>337</v>
      </c>
      <c r="B49" s="336"/>
      <c r="C49" s="336"/>
      <c r="D49" s="337"/>
    </row>
    <row r="50" spans="1:4" ht="50.25" customHeight="1" x14ac:dyDescent="0.3">
      <c r="A50" s="311" t="s">
        <v>338</v>
      </c>
      <c r="B50" s="312"/>
      <c r="C50" s="312"/>
      <c r="D50" s="313"/>
    </row>
    <row r="51" spans="1:4" ht="84.75" customHeight="1" x14ac:dyDescent="0.3">
      <c r="A51" s="311" t="s">
        <v>339</v>
      </c>
      <c r="B51" s="312"/>
      <c r="C51" s="312"/>
      <c r="D51" s="313"/>
    </row>
    <row r="52" spans="1:4" ht="56.25" customHeight="1" x14ac:dyDescent="0.3">
      <c r="A52" s="311" t="s">
        <v>340</v>
      </c>
      <c r="B52" s="312"/>
      <c r="C52" s="312"/>
      <c r="D52" s="313"/>
    </row>
    <row r="53" spans="1:4" ht="102" customHeight="1" x14ac:dyDescent="0.3">
      <c r="A53" s="156" t="s">
        <v>341</v>
      </c>
      <c r="B53" s="157"/>
      <c r="C53" s="157"/>
      <c r="D53" s="158"/>
    </row>
    <row r="54" spans="1:4" ht="69" customHeight="1" x14ac:dyDescent="0.3">
      <c r="A54" s="311" t="s">
        <v>342</v>
      </c>
      <c r="B54" s="312"/>
      <c r="C54" s="312"/>
      <c r="D54" s="313"/>
    </row>
    <row r="55" spans="1:4" ht="52.5" customHeight="1" x14ac:dyDescent="0.3">
      <c r="A55" s="311" t="s">
        <v>87</v>
      </c>
      <c r="B55" s="312"/>
      <c r="C55" s="312"/>
      <c r="D55" s="313"/>
    </row>
    <row r="56" spans="1:4" ht="109.5" customHeight="1" x14ac:dyDescent="0.3">
      <c r="A56" s="341" t="s">
        <v>343</v>
      </c>
      <c r="B56" s="342"/>
      <c r="C56" s="342"/>
      <c r="D56" s="343"/>
    </row>
    <row r="57" spans="1:4" ht="136.5" customHeight="1" x14ac:dyDescent="0.3">
      <c r="A57" s="341" t="s">
        <v>344</v>
      </c>
      <c r="B57" s="342"/>
      <c r="C57" s="342"/>
      <c r="D57" s="343"/>
    </row>
    <row r="58" spans="1:4" ht="67.5" customHeight="1" x14ac:dyDescent="0.3">
      <c r="A58" s="311" t="s">
        <v>345</v>
      </c>
      <c r="B58" s="312"/>
      <c r="C58" s="312"/>
      <c r="D58" s="313"/>
    </row>
    <row r="59" spans="1:4" ht="68.25" customHeight="1" x14ac:dyDescent="0.3">
      <c r="A59" s="311" t="s">
        <v>346</v>
      </c>
      <c r="B59" s="312"/>
      <c r="C59" s="312"/>
      <c r="D59" s="313"/>
    </row>
    <row r="60" spans="1:4" ht="51" customHeight="1" x14ac:dyDescent="0.3">
      <c r="A60" s="311" t="s">
        <v>347</v>
      </c>
      <c r="B60" s="312"/>
      <c r="C60" s="312"/>
      <c r="D60" s="313"/>
    </row>
    <row r="61" spans="1:4" ht="117.75" customHeight="1" x14ac:dyDescent="0.3">
      <c r="A61" s="306" t="s">
        <v>348</v>
      </c>
      <c r="B61" s="307"/>
      <c r="C61" s="307"/>
      <c r="D61" s="308"/>
    </row>
    <row r="62" spans="1:4" ht="108" customHeight="1" x14ac:dyDescent="0.3">
      <c r="A62" s="306" t="s">
        <v>349</v>
      </c>
      <c r="B62" s="307"/>
      <c r="C62" s="307"/>
      <c r="D62" s="308"/>
    </row>
    <row r="63" spans="1:4" ht="69" customHeight="1" x14ac:dyDescent="0.3">
      <c r="A63" s="311" t="s">
        <v>350</v>
      </c>
      <c r="B63" s="312"/>
      <c r="C63" s="312"/>
      <c r="D63" s="313"/>
    </row>
    <row r="64" spans="1:4" ht="53.25" customHeight="1" x14ac:dyDescent="0.3">
      <c r="A64" s="311" t="s">
        <v>351</v>
      </c>
      <c r="B64" s="312"/>
      <c r="C64" s="312"/>
      <c r="D64" s="313"/>
    </row>
    <row r="65" spans="1:6" ht="84" customHeight="1" x14ac:dyDescent="0.3">
      <c r="A65" s="303" t="s">
        <v>352</v>
      </c>
      <c r="B65" s="304"/>
      <c r="C65" s="304"/>
      <c r="D65" s="305"/>
    </row>
    <row r="66" spans="1:6" ht="52.5" customHeight="1" x14ac:dyDescent="0.3">
      <c r="A66" s="338" t="s">
        <v>353</v>
      </c>
      <c r="B66" s="339"/>
      <c r="C66" s="339"/>
      <c r="D66" s="340"/>
    </row>
    <row r="67" spans="1:6" ht="70.5" customHeight="1" x14ac:dyDescent="0.3">
      <c r="A67" s="335" t="s">
        <v>354</v>
      </c>
      <c r="B67" s="336"/>
      <c r="C67" s="336"/>
      <c r="D67" s="337"/>
    </row>
    <row r="68" spans="1:6" ht="85.5" customHeight="1" x14ac:dyDescent="0.3">
      <c r="A68" s="346" t="s">
        <v>355</v>
      </c>
      <c r="B68" s="347"/>
      <c r="C68" s="347"/>
      <c r="D68" s="348"/>
    </row>
    <row r="69" spans="1:6" ht="83.25" customHeight="1" x14ac:dyDescent="0.3">
      <c r="A69" s="349" t="s">
        <v>356</v>
      </c>
      <c r="B69" s="350"/>
      <c r="C69" s="350"/>
      <c r="D69" s="351"/>
    </row>
    <row r="70" spans="1:6" x14ac:dyDescent="0.3">
      <c r="A70" s="213" t="s">
        <v>357</v>
      </c>
      <c r="B70" s="214"/>
      <c r="C70" s="214"/>
      <c r="D70" s="215"/>
    </row>
    <row r="71" spans="1:6" ht="32.25" customHeight="1" x14ac:dyDescent="0.3">
      <c r="A71" s="352" t="s">
        <v>358</v>
      </c>
      <c r="B71" s="353"/>
      <c r="C71" s="353"/>
      <c r="D71" s="354"/>
    </row>
    <row r="72" spans="1:6" ht="84.75" customHeight="1" x14ac:dyDescent="0.3">
      <c r="A72" s="332" t="s">
        <v>359</v>
      </c>
      <c r="B72" s="333"/>
      <c r="C72" s="333"/>
      <c r="D72" s="334"/>
    </row>
    <row r="73" spans="1:6" ht="51" customHeight="1" x14ac:dyDescent="0.3">
      <c r="A73" s="311" t="s">
        <v>360</v>
      </c>
      <c r="B73" s="312"/>
      <c r="C73" s="312"/>
      <c r="D73" s="313"/>
    </row>
    <row r="74" spans="1:6" ht="50.25" customHeight="1" x14ac:dyDescent="0.3">
      <c r="A74" s="311" t="s">
        <v>361</v>
      </c>
      <c r="B74" s="312"/>
      <c r="C74" s="312"/>
      <c r="D74" s="313"/>
    </row>
    <row r="75" spans="1:6" s="52" customFormat="1" ht="33.75" customHeight="1" x14ac:dyDescent="0.25">
      <c r="A75" s="311" t="s">
        <v>362</v>
      </c>
      <c r="B75" s="312"/>
      <c r="C75" s="312">
        <v>30</v>
      </c>
      <c r="D75" s="313"/>
      <c r="E75" s="50"/>
      <c r="F75" s="51"/>
    </row>
    <row r="76" spans="1:6" s="52" customFormat="1" ht="35.25" customHeight="1" x14ac:dyDescent="0.25">
      <c r="A76" s="311" t="s">
        <v>363</v>
      </c>
      <c r="B76" s="312"/>
      <c r="C76" s="312">
        <v>20</v>
      </c>
      <c r="D76" s="313"/>
      <c r="E76" s="344"/>
      <c r="F76" s="345"/>
    </row>
    <row r="77" spans="1:6" s="3" customFormat="1" x14ac:dyDescent="0.25">
      <c r="A77" s="213" t="s">
        <v>364</v>
      </c>
      <c r="B77" s="214"/>
      <c r="C77" s="214"/>
      <c r="D77" s="215"/>
    </row>
    <row r="78" spans="1:6" s="3" customFormat="1" ht="85.5" customHeight="1" x14ac:dyDescent="0.25">
      <c r="A78" s="311" t="s">
        <v>365</v>
      </c>
      <c r="B78" s="312"/>
      <c r="C78" s="312"/>
      <c r="D78" s="313"/>
    </row>
    <row r="79" spans="1:6" x14ac:dyDescent="0.3">
      <c r="A79" s="213" t="s">
        <v>366</v>
      </c>
      <c r="B79" s="214"/>
      <c r="C79" s="214"/>
      <c r="D79" s="215"/>
    </row>
    <row r="80" spans="1:6" hidden="1" x14ac:dyDescent="0.3">
      <c r="A80" s="53"/>
      <c r="B80" s="54"/>
      <c r="C80" s="54"/>
      <c r="D80" s="55"/>
    </row>
    <row r="81" spans="1:4" hidden="1" x14ac:dyDescent="0.3">
      <c r="A81" s="53"/>
      <c r="B81" s="54"/>
      <c r="C81" s="54"/>
      <c r="D81" s="55"/>
    </row>
    <row r="82" spans="1:4" hidden="1" x14ac:dyDescent="0.3">
      <c r="A82" s="53"/>
      <c r="B82" s="54"/>
      <c r="C82" s="54"/>
      <c r="D82" s="55"/>
    </row>
    <row r="83" spans="1:4" hidden="1" x14ac:dyDescent="0.3">
      <c r="A83" s="53"/>
      <c r="B83" s="54"/>
      <c r="C83" s="54"/>
      <c r="D83" s="55"/>
    </row>
    <row r="84" spans="1:4" hidden="1" x14ac:dyDescent="0.3">
      <c r="A84" s="53"/>
      <c r="B84" s="54"/>
      <c r="C84" s="54"/>
      <c r="D84" s="55"/>
    </row>
    <row r="85" spans="1:4" hidden="1" x14ac:dyDescent="0.3">
      <c r="A85" s="53"/>
      <c r="B85" s="54"/>
      <c r="C85" s="54"/>
      <c r="D85" s="55"/>
    </row>
    <row r="86" spans="1:4" hidden="1" x14ac:dyDescent="0.3">
      <c r="A86" s="53"/>
      <c r="B86" s="54"/>
      <c r="C86" s="54"/>
      <c r="D86" s="55"/>
    </row>
    <row r="87" spans="1:4" hidden="1" x14ac:dyDescent="0.3">
      <c r="A87" s="53"/>
      <c r="B87" s="54"/>
      <c r="C87" s="54"/>
      <c r="D87" s="55"/>
    </row>
    <row r="88" spans="1:4" hidden="1" x14ac:dyDescent="0.3">
      <c r="A88" s="53"/>
      <c r="B88" s="54"/>
      <c r="C88" s="54"/>
      <c r="D88" s="55"/>
    </row>
    <row r="89" spans="1:4" ht="15" hidden="1" customHeight="1" x14ac:dyDescent="0.3">
      <c r="A89" s="53"/>
      <c r="B89" s="54"/>
      <c r="C89" s="54"/>
      <c r="D89" s="55"/>
    </row>
    <row r="90" spans="1:4" ht="30" hidden="1" customHeight="1" x14ac:dyDescent="0.3">
      <c r="A90" s="53"/>
      <c r="B90" s="54"/>
      <c r="C90" s="54"/>
      <c r="D90" s="55"/>
    </row>
    <row r="91" spans="1:4" ht="30" hidden="1" customHeight="1" x14ac:dyDescent="0.3">
      <c r="A91" s="53"/>
      <c r="B91" s="54"/>
      <c r="C91" s="54"/>
      <c r="D91" s="55"/>
    </row>
    <row r="92" spans="1:4" ht="30" hidden="1" customHeight="1" x14ac:dyDescent="0.3">
      <c r="A92" s="53"/>
      <c r="B92" s="54"/>
      <c r="C92" s="54"/>
      <c r="D92" s="55"/>
    </row>
    <row r="93" spans="1:4" ht="30" hidden="1" customHeight="1" x14ac:dyDescent="0.3">
      <c r="A93" s="53"/>
      <c r="B93" s="54"/>
      <c r="C93" s="54"/>
      <c r="D93" s="55"/>
    </row>
    <row r="94" spans="1:4" ht="30" hidden="1" customHeight="1" x14ac:dyDescent="0.3">
      <c r="A94" s="53"/>
      <c r="B94" s="54"/>
      <c r="C94" s="54"/>
      <c r="D94" s="55"/>
    </row>
    <row r="95" spans="1:4" ht="30" hidden="1" customHeight="1" x14ac:dyDescent="0.3">
      <c r="A95" s="53"/>
      <c r="B95" s="54"/>
      <c r="C95" s="54"/>
      <c r="D95" s="55"/>
    </row>
    <row r="96" spans="1:4" ht="15" hidden="1" customHeight="1" x14ac:dyDescent="0.3">
      <c r="A96" s="53"/>
      <c r="B96" s="54"/>
      <c r="C96" s="54"/>
      <c r="D96" s="55"/>
    </row>
    <row r="97" spans="1:4" ht="30" hidden="1" customHeight="1" x14ac:dyDescent="0.3">
      <c r="A97" s="53"/>
      <c r="B97" s="54"/>
      <c r="C97" s="54"/>
      <c r="D97" s="55"/>
    </row>
    <row r="98" spans="1:4" ht="30" hidden="1" customHeight="1" x14ac:dyDescent="0.3">
      <c r="A98" s="53"/>
      <c r="B98" s="54"/>
      <c r="C98" s="54"/>
      <c r="D98" s="55"/>
    </row>
    <row r="99" spans="1:4" ht="30" hidden="1" customHeight="1" x14ac:dyDescent="0.3">
      <c r="A99" s="53"/>
      <c r="B99" s="54"/>
      <c r="C99" s="54"/>
      <c r="D99" s="55"/>
    </row>
    <row r="100" spans="1:4" ht="30" hidden="1" customHeight="1" x14ac:dyDescent="0.3">
      <c r="A100" s="53"/>
      <c r="B100" s="54"/>
      <c r="C100" s="54"/>
      <c r="D100" s="55"/>
    </row>
    <row r="101" spans="1:4" hidden="1" x14ac:dyDescent="0.3">
      <c r="A101" s="53"/>
      <c r="B101" s="54"/>
      <c r="C101" s="54"/>
      <c r="D101" s="55"/>
    </row>
    <row r="102" spans="1:4" hidden="1" x14ac:dyDescent="0.3">
      <c r="A102" s="53"/>
      <c r="B102" s="54"/>
      <c r="C102" s="54"/>
      <c r="D102" s="55"/>
    </row>
    <row r="103" spans="1:4" hidden="1" x14ac:dyDescent="0.3">
      <c r="A103" s="53"/>
      <c r="B103" s="54"/>
      <c r="C103" s="54"/>
      <c r="D103" s="55"/>
    </row>
    <row r="104" spans="1:4" ht="17.25" thickBot="1" x14ac:dyDescent="0.35">
      <c r="A104" s="355" t="s">
        <v>367</v>
      </c>
      <c r="B104" s="356"/>
      <c r="C104" s="356"/>
      <c r="D104" s="357"/>
    </row>
    <row r="105" spans="1:4" x14ac:dyDescent="0.3"/>
    <row r="106" spans="1:4" x14ac:dyDescent="0.3"/>
    <row r="108" spans="1:4" x14ac:dyDescent="0.3"/>
    <row r="109" spans="1:4" x14ac:dyDescent="0.3"/>
    <row r="111" spans="1:4" x14ac:dyDescent="0.3"/>
    <row r="112" spans="1:4" x14ac:dyDescent="0.3"/>
    <row r="113" x14ac:dyDescent="0.3"/>
    <row r="114" x14ac:dyDescent="0.3"/>
  </sheetData>
  <mergeCells count="81">
    <mergeCell ref="A78:D78"/>
    <mergeCell ref="A79:D79"/>
    <mergeCell ref="A104:D104"/>
    <mergeCell ref="A73:D73"/>
    <mergeCell ref="A74:D74"/>
    <mergeCell ref="A75:D75"/>
    <mergeCell ref="A76:D76"/>
    <mergeCell ref="E76:F76"/>
    <mergeCell ref="A77:D77"/>
    <mergeCell ref="A67:D67"/>
    <mergeCell ref="A68:D68"/>
    <mergeCell ref="A69:D69"/>
    <mergeCell ref="A70:D70"/>
    <mergeCell ref="A71:D71"/>
    <mergeCell ref="A72:D72"/>
    <mergeCell ref="A66:D66"/>
    <mergeCell ref="A55:D55"/>
    <mergeCell ref="A56:D56"/>
    <mergeCell ref="A57:D57"/>
    <mergeCell ref="A58:D58"/>
    <mergeCell ref="A59:D59"/>
    <mergeCell ref="A60:D60"/>
    <mergeCell ref="A61:D61"/>
    <mergeCell ref="A62:D62"/>
    <mergeCell ref="A63:D63"/>
    <mergeCell ref="A64:D64"/>
    <mergeCell ref="A65:D65"/>
    <mergeCell ref="A54:D54"/>
    <mergeCell ref="A43:D43"/>
    <mergeCell ref="A44:D44"/>
    <mergeCell ref="A45:D45"/>
    <mergeCell ref="A46:D46"/>
    <mergeCell ref="A47:D47"/>
    <mergeCell ref="A48:D48"/>
    <mergeCell ref="A49:D49"/>
    <mergeCell ref="A50:D50"/>
    <mergeCell ref="A51:D51"/>
    <mergeCell ref="A52:D52"/>
    <mergeCell ref="A53:D53"/>
    <mergeCell ref="A42:D42"/>
    <mergeCell ref="A31:D31"/>
    <mergeCell ref="A32:D32"/>
    <mergeCell ref="A33:D33"/>
    <mergeCell ref="A34:D34"/>
    <mergeCell ref="A35:D35"/>
    <mergeCell ref="A36:D36"/>
    <mergeCell ref="A37:D37"/>
    <mergeCell ref="A38:D38"/>
    <mergeCell ref="A39:D39"/>
    <mergeCell ref="A40:D40"/>
    <mergeCell ref="A41:D41"/>
    <mergeCell ref="A30:D30"/>
    <mergeCell ref="A19:D19"/>
    <mergeCell ref="A20:D20"/>
    <mergeCell ref="A21:D21"/>
    <mergeCell ref="A22:D22"/>
    <mergeCell ref="A23:D23"/>
    <mergeCell ref="A24:D24"/>
    <mergeCell ref="A25:D25"/>
    <mergeCell ref="A26:D26"/>
    <mergeCell ref="A27:D27"/>
    <mergeCell ref="A28:D28"/>
    <mergeCell ref="A29:D29"/>
    <mergeCell ref="A18:D18"/>
    <mergeCell ref="A7:D7"/>
    <mergeCell ref="A8:D8"/>
    <mergeCell ref="A9:D9"/>
    <mergeCell ref="A10:D10"/>
    <mergeCell ref="A11:D11"/>
    <mergeCell ref="A12:D12"/>
    <mergeCell ref="A13:D13"/>
    <mergeCell ref="A14:D14"/>
    <mergeCell ref="A15:D15"/>
    <mergeCell ref="A16:C16"/>
    <mergeCell ref="A17:D17"/>
    <mergeCell ref="A6:D6"/>
    <mergeCell ref="A1:D1"/>
    <mergeCell ref="A2:D2"/>
    <mergeCell ref="A3:D3"/>
    <mergeCell ref="A4:D4"/>
    <mergeCell ref="A5:D5"/>
  </mergeCells>
  <printOptions horizontalCentered="1"/>
  <pageMargins left="0.23622047244094491" right="0.23622047244094491" top="1.19" bottom="0.74803149606299213" header="0.31496062992125984" footer="0.31496062992125984"/>
  <pageSetup paperSize="9" scale="96"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02C32-1E7E-43FA-A7A3-38E55B5D0989}">
  <sheetPr>
    <pageSetUpPr fitToPage="1"/>
  </sheetPr>
  <dimension ref="A1:D98"/>
  <sheetViews>
    <sheetView zoomScaleNormal="100" workbookViewId="0">
      <selection activeCell="A11" sqref="A11:B11"/>
    </sheetView>
  </sheetViews>
  <sheetFormatPr baseColWidth="10" defaultColWidth="0" defaultRowHeight="16.5" zeroHeight="1" x14ac:dyDescent="0.3"/>
  <cols>
    <col min="1" max="1" width="49.28515625" style="57" customWidth="1"/>
    <col min="2" max="2" width="52.42578125" style="45" customWidth="1"/>
    <col min="3" max="3" width="7.5703125" style="56" customWidth="1"/>
    <col min="4" max="16384" width="0" style="56" hidden="1"/>
  </cols>
  <sheetData>
    <row r="1" spans="1:4" s="1" customFormat="1" ht="38.25" customHeight="1" x14ac:dyDescent="0.25">
      <c r="A1" s="116" t="s">
        <v>426</v>
      </c>
      <c r="B1" s="118"/>
    </row>
    <row r="2" spans="1:4" s="1" customFormat="1" ht="18" x14ac:dyDescent="0.25">
      <c r="A2" s="119" t="str">
        <f>[1]TRDM!A2</f>
        <v>CONDICIONES TÉCNICAS OBLIGATORIAS</v>
      </c>
      <c r="B2" s="121"/>
      <c r="D2" s="60"/>
    </row>
    <row r="3" spans="1:4" ht="18.75" customHeight="1" x14ac:dyDescent="0.2">
      <c r="A3" s="213" t="s">
        <v>425</v>
      </c>
      <c r="B3" s="215"/>
    </row>
    <row r="4" spans="1:4" ht="66.75" customHeight="1" x14ac:dyDescent="0.2">
      <c r="A4" s="173" t="s">
        <v>424</v>
      </c>
      <c r="B4" s="360"/>
    </row>
    <row r="5" spans="1:4" x14ac:dyDescent="0.2">
      <c r="A5" s="213" t="s">
        <v>423</v>
      </c>
      <c r="B5" s="215"/>
    </row>
    <row r="6" spans="1:4" ht="16.5" customHeight="1" x14ac:dyDescent="0.2">
      <c r="A6" s="173" t="s">
        <v>422</v>
      </c>
      <c r="B6" s="287"/>
    </row>
    <row r="7" spans="1:4" x14ac:dyDescent="0.2">
      <c r="A7" s="213" t="s">
        <v>298</v>
      </c>
      <c r="B7" s="215"/>
    </row>
    <row r="8" spans="1:4" x14ac:dyDescent="0.2">
      <c r="A8" s="359" t="s">
        <v>420</v>
      </c>
      <c r="B8" s="287"/>
    </row>
    <row r="9" spans="1:4" x14ac:dyDescent="0.2">
      <c r="A9" s="213" t="s">
        <v>421</v>
      </c>
      <c r="B9" s="215"/>
    </row>
    <row r="10" spans="1:4" x14ac:dyDescent="0.2">
      <c r="A10" s="359" t="s">
        <v>420</v>
      </c>
      <c r="B10" s="287"/>
    </row>
    <row r="11" spans="1:4" x14ac:dyDescent="0.2">
      <c r="A11" s="213" t="s">
        <v>419</v>
      </c>
      <c r="B11" s="215"/>
    </row>
    <row r="12" spans="1:4" x14ac:dyDescent="0.2">
      <c r="A12" s="173" t="s">
        <v>303</v>
      </c>
      <c r="B12" s="287"/>
    </row>
    <row r="13" spans="1:4" x14ac:dyDescent="0.2">
      <c r="A13" s="213" t="s">
        <v>418</v>
      </c>
      <c r="B13" s="215"/>
    </row>
    <row r="14" spans="1:4" ht="18" customHeight="1" x14ac:dyDescent="0.2">
      <c r="A14" s="229" t="s">
        <v>417</v>
      </c>
      <c r="B14" s="358"/>
    </row>
    <row r="15" spans="1:4" x14ac:dyDescent="0.2">
      <c r="A15" s="213" t="s">
        <v>416</v>
      </c>
      <c r="B15" s="215"/>
    </row>
    <row r="16" spans="1:4" x14ac:dyDescent="0.2">
      <c r="A16" s="361">
        <v>700000000</v>
      </c>
      <c r="B16" s="362"/>
    </row>
    <row r="17" spans="1:2" x14ac:dyDescent="0.2">
      <c r="A17" s="213" t="s">
        <v>415</v>
      </c>
      <c r="B17" s="215"/>
    </row>
    <row r="18" spans="1:2" x14ac:dyDescent="0.3">
      <c r="A18" s="311" t="s">
        <v>414</v>
      </c>
      <c r="B18" s="277"/>
    </row>
    <row r="19" spans="1:2" x14ac:dyDescent="0.3">
      <c r="A19" s="311" t="s">
        <v>413</v>
      </c>
      <c r="B19" s="277"/>
    </row>
    <row r="20" spans="1:2" ht="15" customHeight="1" x14ac:dyDescent="0.3">
      <c r="A20" s="311" t="s">
        <v>412</v>
      </c>
      <c r="B20" s="277"/>
    </row>
    <row r="21" spans="1:2" ht="218.25" customHeight="1" x14ac:dyDescent="0.3">
      <c r="A21" s="335" t="s">
        <v>411</v>
      </c>
      <c r="B21" s="363"/>
    </row>
    <row r="22" spans="1:2" x14ac:dyDescent="0.3">
      <c r="A22" s="311" t="s">
        <v>410</v>
      </c>
      <c r="B22" s="277"/>
    </row>
    <row r="23" spans="1:2" x14ac:dyDescent="0.3">
      <c r="A23" s="311" t="s">
        <v>409</v>
      </c>
      <c r="B23" s="277"/>
    </row>
    <row r="24" spans="1:2" ht="117.75" customHeight="1" x14ac:dyDescent="0.3">
      <c r="A24" s="335" t="s">
        <v>408</v>
      </c>
      <c r="B24" s="363"/>
    </row>
    <row r="25" spans="1:2" ht="52.5" customHeight="1" x14ac:dyDescent="0.3">
      <c r="A25" s="335" t="s">
        <v>407</v>
      </c>
      <c r="B25" s="363"/>
    </row>
    <row r="26" spans="1:2" x14ac:dyDescent="0.3">
      <c r="A26" s="311" t="s">
        <v>406</v>
      </c>
      <c r="B26" s="277"/>
    </row>
    <row r="27" spans="1:2" x14ac:dyDescent="0.2">
      <c r="A27" s="213" t="s">
        <v>405</v>
      </c>
      <c r="B27" s="215"/>
    </row>
    <row r="28" spans="1:2" ht="36" customHeight="1" x14ac:dyDescent="0.2">
      <c r="A28" s="364" t="s">
        <v>59</v>
      </c>
      <c r="B28" s="365"/>
    </row>
    <row r="29" spans="1:2" ht="102" customHeight="1" x14ac:dyDescent="0.3">
      <c r="A29" s="311" t="s">
        <v>404</v>
      </c>
      <c r="B29" s="277"/>
    </row>
    <row r="30" spans="1:2" ht="51.75" customHeight="1" x14ac:dyDescent="0.3">
      <c r="A30" s="335" t="s">
        <v>403</v>
      </c>
      <c r="B30" s="363"/>
    </row>
    <row r="31" spans="1:2" ht="150" customHeight="1" x14ac:dyDescent="0.3">
      <c r="A31" s="311" t="s">
        <v>402</v>
      </c>
      <c r="B31" s="277"/>
    </row>
    <row r="32" spans="1:2" ht="47.25" customHeight="1" x14ac:dyDescent="0.3">
      <c r="A32" s="311" t="s">
        <v>401</v>
      </c>
      <c r="B32" s="277"/>
    </row>
    <row r="33" spans="1:2" ht="101.25" customHeight="1" x14ac:dyDescent="0.3">
      <c r="A33" s="311" t="s">
        <v>400</v>
      </c>
      <c r="B33" s="277"/>
    </row>
    <row r="34" spans="1:2" ht="84" customHeight="1" x14ac:dyDescent="0.3">
      <c r="A34" s="335" t="s">
        <v>399</v>
      </c>
      <c r="B34" s="363"/>
    </row>
    <row r="35" spans="1:2" ht="134.25" customHeight="1" x14ac:dyDescent="0.3">
      <c r="A35" s="311" t="s">
        <v>316</v>
      </c>
      <c r="B35" s="277"/>
    </row>
    <row r="36" spans="1:2" ht="99" customHeight="1" x14ac:dyDescent="0.3">
      <c r="A36" s="311" t="s">
        <v>398</v>
      </c>
      <c r="B36" s="277"/>
    </row>
    <row r="37" spans="1:2" ht="67.5" customHeight="1" x14ac:dyDescent="0.3">
      <c r="A37" s="311" t="s">
        <v>397</v>
      </c>
      <c r="B37" s="277"/>
    </row>
    <row r="38" spans="1:2" ht="18" customHeight="1" x14ac:dyDescent="0.3">
      <c r="A38" s="311" t="s">
        <v>396</v>
      </c>
      <c r="B38" s="277"/>
    </row>
    <row r="39" spans="1:2" s="31" customFormat="1" ht="66.75" customHeight="1" x14ac:dyDescent="0.3">
      <c r="A39" s="367" t="s">
        <v>395</v>
      </c>
      <c r="B39" s="368"/>
    </row>
    <row r="40" spans="1:2" ht="52.5" customHeight="1" x14ac:dyDescent="0.3">
      <c r="A40" s="311" t="s">
        <v>394</v>
      </c>
      <c r="B40" s="277"/>
    </row>
    <row r="41" spans="1:2" ht="67.5" customHeight="1" x14ac:dyDescent="0.3">
      <c r="A41" s="311" t="s">
        <v>393</v>
      </c>
      <c r="B41" s="277"/>
    </row>
    <row r="42" spans="1:2" ht="83.25" customHeight="1" x14ac:dyDescent="0.3">
      <c r="A42" s="311" t="s">
        <v>392</v>
      </c>
      <c r="B42" s="277"/>
    </row>
    <row r="43" spans="1:2" ht="117" customHeight="1" x14ac:dyDescent="0.3">
      <c r="A43" s="311" t="s">
        <v>391</v>
      </c>
      <c r="B43" s="277"/>
    </row>
    <row r="44" spans="1:2" ht="53.25" customHeight="1" x14ac:dyDescent="0.2">
      <c r="A44" s="125" t="s">
        <v>390</v>
      </c>
      <c r="B44" s="127"/>
    </row>
    <row r="45" spans="1:2" ht="233.25" customHeight="1" x14ac:dyDescent="0.2">
      <c r="A45" s="177" t="s">
        <v>389</v>
      </c>
      <c r="B45" s="366"/>
    </row>
    <row r="46" spans="1:2" ht="190.5" customHeight="1" x14ac:dyDescent="0.2">
      <c r="A46" s="177" t="s">
        <v>388</v>
      </c>
      <c r="B46" s="366"/>
    </row>
    <row r="47" spans="1:2" ht="83.25" customHeight="1" x14ac:dyDescent="0.3">
      <c r="A47" s="311" t="s">
        <v>387</v>
      </c>
      <c r="B47" s="277"/>
    </row>
    <row r="48" spans="1:2" ht="48.75" customHeight="1" x14ac:dyDescent="0.3">
      <c r="A48" s="311" t="s">
        <v>386</v>
      </c>
      <c r="B48" s="277"/>
    </row>
    <row r="49" spans="1:2" ht="90.75" customHeight="1" x14ac:dyDescent="0.3">
      <c r="A49" s="311" t="s">
        <v>385</v>
      </c>
      <c r="B49" s="277"/>
    </row>
    <row r="50" spans="1:2" ht="54" customHeight="1" x14ac:dyDescent="0.3">
      <c r="A50" s="311" t="s">
        <v>384</v>
      </c>
      <c r="B50" s="277"/>
    </row>
    <row r="51" spans="1:2" ht="99.75" customHeight="1" x14ac:dyDescent="0.3">
      <c r="A51" s="311" t="s">
        <v>383</v>
      </c>
      <c r="B51" s="277"/>
    </row>
    <row r="52" spans="1:2" ht="84" customHeight="1" x14ac:dyDescent="0.3">
      <c r="A52" s="311" t="s">
        <v>382</v>
      </c>
      <c r="B52" s="277"/>
    </row>
    <row r="53" spans="1:2" ht="69.75" customHeight="1" x14ac:dyDescent="0.3">
      <c r="A53" s="311" t="s">
        <v>381</v>
      </c>
      <c r="B53" s="277"/>
    </row>
    <row r="54" spans="1:2" ht="100.5" customHeight="1" x14ac:dyDescent="0.3">
      <c r="A54" s="335" t="s">
        <v>380</v>
      </c>
      <c r="B54" s="363"/>
    </row>
    <row r="55" spans="1:2" ht="102" customHeight="1" x14ac:dyDescent="0.3">
      <c r="A55" s="335" t="s">
        <v>379</v>
      </c>
      <c r="B55" s="363"/>
    </row>
    <row r="56" spans="1:2" ht="36.75" customHeight="1" x14ac:dyDescent="0.2">
      <c r="A56" s="378" t="s">
        <v>378</v>
      </c>
      <c r="B56" s="379"/>
    </row>
    <row r="57" spans="1:2" ht="51.75" customHeight="1" x14ac:dyDescent="0.2">
      <c r="A57" s="372" t="s">
        <v>377</v>
      </c>
      <c r="B57" s="373"/>
    </row>
    <row r="58" spans="1:2" ht="35.25" customHeight="1" x14ac:dyDescent="0.2">
      <c r="A58" s="372" t="s">
        <v>376</v>
      </c>
      <c r="B58" s="373"/>
    </row>
    <row r="59" spans="1:2" ht="24" customHeight="1" x14ac:dyDescent="0.2">
      <c r="A59" s="213" t="s">
        <v>375</v>
      </c>
      <c r="B59" s="215"/>
    </row>
    <row r="60" spans="1:2" ht="34.5" customHeight="1" x14ac:dyDescent="0.2">
      <c r="A60" s="374" t="s">
        <v>358</v>
      </c>
      <c r="B60" s="375"/>
    </row>
    <row r="61" spans="1:2" ht="81.75" customHeight="1" x14ac:dyDescent="0.2">
      <c r="A61" s="376" t="s">
        <v>374</v>
      </c>
      <c r="B61" s="377"/>
    </row>
    <row r="62" spans="1:2" ht="18" customHeight="1" x14ac:dyDescent="0.3">
      <c r="A62" s="311" t="s">
        <v>373</v>
      </c>
      <c r="B62" s="277"/>
    </row>
    <row r="63" spans="1:2" s="31" customFormat="1" ht="103.5" customHeight="1" x14ac:dyDescent="0.3">
      <c r="A63" s="367" t="s">
        <v>372</v>
      </c>
      <c r="B63" s="368"/>
    </row>
    <row r="64" spans="1:2" ht="51.75" customHeight="1" x14ac:dyDescent="0.3">
      <c r="A64" s="311" t="s">
        <v>371</v>
      </c>
      <c r="B64" s="277"/>
    </row>
    <row r="65" spans="1:2" ht="53.25" customHeight="1" x14ac:dyDescent="0.3">
      <c r="A65" s="311" t="s">
        <v>370</v>
      </c>
      <c r="B65" s="277"/>
    </row>
    <row r="66" spans="1:2" x14ac:dyDescent="0.3">
      <c r="A66" s="311" t="s">
        <v>369</v>
      </c>
      <c r="B66" s="277"/>
    </row>
    <row r="67" spans="1:2" ht="84" customHeight="1" x14ac:dyDescent="0.3">
      <c r="A67" s="311" t="s">
        <v>368</v>
      </c>
      <c r="B67" s="277"/>
    </row>
    <row r="68" spans="1:2" s="3" customFormat="1" ht="19.5" customHeight="1" x14ac:dyDescent="0.25">
      <c r="A68" s="213" t="s">
        <v>364</v>
      </c>
      <c r="B68" s="215"/>
    </row>
    <row r="69" spans="1:2" s="3" customFormat="1" ht="102" customHeight="1" x14ac:dyDescent="0.25">
      <c r="A69" s="371" t="s">
        <v>365</v>
      </c>
      <c r="B69" s="129"/>
    </row>
    <row r="70" spans="1:2" s="3" customFormat="1" x14ac:dyDescent="0.25">
      <c r="A70" s="213" t="s">
        <v>366</v>
      </c>
      <c r="B70" s="215"/>
    </row>
    <row r="71" spans="1:2" s="3" customFormat="1" ht="17.25" thickBot="1" x14ac:dyDescent="0.3">
      <c r="A71" s="369" t="s">
        <v>367</v>
      </c>
      <c r="B71" s="370"/>
    </row>
    <row r="72" spans="1:2" ht="15.75" customHeight="1" x14ac:dyDescent="0.2">
      <c r="A72" s="58"/>
      <c r="B72" s="58"/>
    </row>
    <row r="73" spans="1:2" ht="15.75" customHeight="1" x14ac:dyDescent="0.3"/>
    <row r="74" spans="1:2" x14ac:dyDescent="0.3"/>
    <row r="75" spans="1:2" x14ac:dyDescent="0.3"/>
    <row r="76" spans="1:2" x14ac:dyDescent="0.3"/>
    <row r="77" spans="1:2" x14ac:dyDescent="0.3"/>
    <row r="78" spans="1:2" x14ac:dyDescent="0.3"/>
    <row r="79" spans="1:2" x14ac:dyDescent="0.3"/>
    <row r="80" spans="1:2"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sheetData>
  <mergeCells count="71">
    <mergeCell ref="A64:B64"/>
    <mergeCell ref="A63:B63"/>
    <mergeCell ref="A56:B56"/>
    <mergeCell ref="A50:B50"/>
    <mergeCell ref="A54:B54"/>
    <mergeCell ref="A55:B55"/>
    <mergeCell ref="A57:B57"/>
    <mergeCell ref="A52:B52"/>
    <mergeCell ref="A53:B53"/>
    <mergeCell ref="A48:B48"/>
    <mergeCell ref="A46:B46"/>
    <mergeCell ref="A71:B71"/>
    <mergeCell ref="A68:B68"/>
    <mergeCell ref="A69:B69"/>
    <mergeCell ref="A65:B65"/>
    <mergeCell ref="A66:B66"/>
    <mergeCell ref="A67:B67"/>
    <mergeCell ref="A58:B58"/>
    <mergeCell ref="A59:B59"/>
    <mergeCell ref="A49:B49"/>
    <mergeCell ref="A51:B51"/>
    <mergeCell ref="A70:B70"/>
    <mergeCell ref="A60:B60"/>
    <mergeCell ref="A61:B61"/>
    <mergeCell ref="A62:B62"/>
    <mergeCell ref="A44:B44"/>
    <mergeCell ref="A47:B47"/>
    <mergeCell ref="A45:B45"/>
    <mergeCell ref="A38:B38"/>
    <mergeCell ref="A40:B40"/>
    <mergeCell ref="A41:B41"/>
    <mergeCell ref="A39:B39"/>
    <mergeCell ref="A37:B37"/>
    <mergeCell ref="A42:B42"/>
    <mergeCell ref="A43:B43"/>
    <mergeCell ref="A29:B29"/>
    <mergeCell ref="A30:B30"/>
    <mergeCell ref="A32:B32"/>
    <mergeCell ref="A33:B33"/>
    <mergeCell ref="A34:B34"/>
    <mergeCell ref="A36:B36"/>
    <mergeCell ref="A35:B35"/>
    <mergeCell ref="A25:B25"/>
    <mergeCell ref="A31:B31"/>
    <mergeCell ref="A24:B24"/>
    <mergeCell ref="A26:B26"/>
    <mergeCell ref="A27:B27"/>
    <mergeCell ref="A28:B28"/>
    <mergeCell ref="A23:B23"/>
    <mergeCell ref="A16:B16"/>
    <mergeCell ref="A17:B17"/>
    <mergeCell ref="A18:B18"/>
    <mergeCell ref="A19:B19"/>
    <mergeCell ref="A20:B20"/>
    <mergeCell ref="A21:B21"/>
    <mergeCell ref="A22:B22"/>
    <mergeCell ref="A14:B14"/>
    <mergeCell ref="A15:B15"/>
    <mergeCell ref="A1:B1"/>
    <mergeCell ref="A3:B3"/>
    <mergeCell ref="A12:B12"/>
    <mergeCell ref="A13:B13"/>
    <mergeCell ref="A9:B9"/>
    <mergeCell ref="A10:B10"/>
    <mergeCell ref="A11:B11"/>
    <mergeCell ref="A8:B8"/>
    <mergeCell ref="A4:B4"/>
    <mergeCell ref="A5:B5"/>
    <mergeCell ref="A6:B6"/>
    <mergeCell ref="A7:B7"/>
    <mergeCell ref="A2:B2"/>
  </mergeCells>
  <printOptions horizontalCentered="1"/>
  <pageMargins left="0.39370078740157483" right="0.39370078740157483" top="1.1811023622047245" bottom="0.39370078740157483" header="0.31496062992125984" footer="0.31496062992125984"/>
  <pageSetup paperSize="9" scale="96" fitToHeight="0" orientation="portrait" r:id="rId1"/>
  <headerFooter>
    <oddHeader>&amp;L&amp;G&amp;C&amp;"Arial Narrow,Negrita"&amp;14
EMPRESA DE LICORES DE CUNDINAMARCA
RESUMEN DE SEGUROS&amp;R&amp;G</oddHeader>
    <oddFooter>&amp;L&amp;"Arial Narrow,Normal"&amp;A&amp;C&amp;"Arial Narrow,Normal"&amp;F&amp;R&amp;"Arial Narrow,Normal"&amp;P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A6D45-5C56-418B-9172-4F026D76D1D9}">
  <sheetPr>
    <pageSetUpPr fitToPage="1"/>
  </sheetPr>
  <dimension ref="A1:C1198"/>
  <sheetViews>
    <sheetView workbookViewId="0">
      <selection activeCell="A4" sqref="A4:B4"/>
    </sheetView>
  </sheetViews>
  <sheetFormatPr baseColWidth="10" defaultColWidth="0" defaultRowHeight="12.75" zeroHeight="1" x14ac:dyDescent="0.2"/>
  <cols>
    <col min="1" max="1" width="54.42578125" style="61" customWidth="1"/>
    <col min="2" max="2" width="51.42578125" style="61" customWidth="1"/>
    <col min="3" max="3" width="8" style="62" customWidth="1"/>
    <col min="4" max="16384" width="0" style="61" hidden="1"/>
  </cols>
  <sheetData>
    <row r="1" spans="1:3" s="1" customFormat="1" ht="36.75" customHeight="1" x14ac:dyDescent="0.25">
      <c r="A1" s="116" t="s">
        <v>506</v>
      </c>
      <c r="B1" s="118"/>
    </row>
    <row r="2" spans="1:3" s="1" customFormat="1" ht="18" x14ac:dyDescent="0.25">
      <c r="A2" s="119" t="str">
        <f>[1]TRDM!A2</f>
        <v>CONDICIONES TÉCNICAS OBLIGATORIAS</v>
      </c>
      <c r="B2" s="121"/>
    </row>
    <row r="3" spans="1:3" s="56" customFormat="1" ht="16.5" x14ac:dyDescent="0.2">
      <c r="A3" s="380" t="s">
        <v>294</v>
      </c>
      <c r="B3" s="381"/>
      <c r="C3" s="68"/>
    </row>
    <row r="4" spans="1:3" s="56" customFormat="1" ht="39" customHeight="1" x14ac:dyDescent="0.2">
      <c r="A4" s="371" t="s">
        <v>505</v>
      </c>
      <c r="B4" s="129"/>
      <c r="C4" s="68"/>
    </row>
    <row r="5" spans="1:3" s="56" customFormat="1" ht="16.5" x14ac:dyDescent="0.2">
      <c r="A5" s="380" t="s">
        <v>504</v>
      </c>
      <c r="B5" s="381"/>
      <c r="C5" s="68"/>
    </row>
    <row r="6" spans="1:3" s="56" customFormat="1" ht="16.5" x14ac:dyDescent="0.2">
      <c r="A6" s="341" t="s">
        <v>503</v>
      </c>
      <c r="B6" s="343"/>
      <c r="C6" s="68"/>
    </row>
    <row r="7" spans="1:3" s="56" customFormat="1" ht="16.5" x14ac:dyDescent="0.2">
      <c r="A7" s="380" t="s">
        <v>502</v>
      </c>
      <c r="B7" s="381"/>
      <c r="C7" s="68"/>
    </row>
    <row r="8" spans="1:3" s="56" customFormat="1" ht="32.25" customHeight="1" x14ac:dyDescent="0.2">
      <c r="A8" s="371" t="s">
        <v>501</v>
      </c>
      <c r="B8" s="129"/>
      <c r="C8" s="68"/>
    </row>
    <row r="9" spans="1:3" s="56" customFormat="1" ht="16.5" x14ac:dyDescent="0.2">
      <c r="A9" s="380" t="s">
        <v>500</v>
      </c>
      <c r="B9" s="381"/>
      <c r="C9" s="68"/>
    </row>
    <row r="10" spans="1:3" s="56" customFormat="1" ht="87.75" customHeight="1" x14ac:dyDescent="0.2">
      <c r="A10" s="371" t="s">
        <v>499</v>
      </c>
      <c r="B10" s="129"/>
      <c r="C10" s="68"/>
    </row>
    <row r="11" spans="1:3" s="56" customFormat="1" ht="16.5" x14ac:dyDescent="0.2">
      <c r="A11" s="380" t="s">
        <v>308</v>
      </c>
      <c r="B11" s="381"/>
      <c r="C11" s="68"/>
    </row>
    <row r="12" spans="1:3" s="56" customFormat="1" ht="16.5" x14ac:dyDescent="0.2">
      <c r="A12" s="386" t="s">
        <v>498</v>
      </c>
      <c r="B12" s="387"/>
      <c r="C12" s="68"/>
    </row>
    <row r="13" spans="1:3" s="56" customFormat="1" ht="16.5" x14ac:dyDescent="0.2">
      <c r="A13" s="371" t="s">
        <v>497</v>
      </c>
      <c r="B13" s="129"/>
      <c r="C13" s="68"/>
    </row>
    <row r="14" spans="1:3" s="56" customFormat="1" ht="16.5" x14ac:dyDescent="0.2">
      <c r="A14" s="371" t="s">
        <v>496</v>
      </c>
      <c r="B14" s="129"/>
      <c r="C14" s="68"/>
    </row>
    <row r="15" spans="1:3" s="56" customFormat="1" ht="16.5" x14ac:dyDescent="0.2">
      <c r="A15" s="371" t="s">
        <v>495</v>
      </c>
      <c r="B15" s="129"/>
      <c r="C15" s="68"/>
    </row>
    <row r="16" spans="1:3" s="56" customFormat="1" ht="16.5" x14ac:dyDescent="0.2">
      <c r="A16" s="371" t="s">
        <v>494</v>
      </c>
      <c r="B16" s="129"/>
      <c r="C16" s="68"/>
    </row>
    <row r="17" spans="1:3" s="56" customFormat="1" ht="33.75" customHeight="1" x14ac:dyDescent="0.2">
      <c r="A17" s="371" t="s">
        <v>493</v>
      </c>
      <c r="B17" s="129"/>
      <c r="C17" s="68"/>
    </row>
    <row r="18" spans="1:3" s="56" customFormat="1" ht="16.5" x14ac:dyDescent="0.2">
      <c r="A18" s="371" t="s">
        <v>492</v>
      </c>
      <c r="B18" s="129"/>
      <c r="C18" s="68"/>
    </row>
    <row r="19" spans="1:3" s="56" customFormat="1" ht="16.5" x14ac:dyDescent="0.2">
      <c r="A19" s="371" t="s">
        <v>491</v>
      </c>
      <c r="B19" s="129"/>
      <c r="C19" s="68"/>
    </row>
    <row r="20" spans="1:3" s="56" customFormat="1" ht="16.5" x14ac:dyDescent="0.2">
      <c r="A20" s="371" t="s">
        <v>490</v>
      </c>
      <c r="B20" s="129"/>
      <c r="C20" s="68"/>
    </row>
    <row r="21" spans="1:3" s="56" customFormat="1" ht="16.5" x14ac:dyDescent="0.2">
      <c r="A21" s="371" t="s">
        <v>489</v>
      </c>
      <c r="B21" s="129"/>
      <c r="C21" s="68"/>
    </row>
    <row r="22" spans="1:3" s="56" customFormat="1" ht="16.5" x14ac:dyDescent="0.2">
      <c r="A22" s="125" t="s">
        <v>488</v>
      </c>
      <c r="B22" s="127"/>
      <c r="C22" s="68"/>
    </row>
    <row r="23" spans="1:3" s="56" customFormat="1" ht="16.5" x14ac:dyDescent="0.2">
      <c r="A23" s="382" t="s">
        <v>487</v>
      </c>
      <c r="B23" s="383"/>
      <c r="C23" s="68"/>
    </row>
    <row r="24" spans="1:3" s="56" customFormat="1" ht="16.5" x14ac:dyDescent="0.2">
      <c r="A24" s="49" t="s">
        <v>486</v>
      </c>
      <c r="B24" s="75"/>
      <c r="C24" s="68"/>
    </row>
    <row r="25" spans="1:3" s="56" customFormat="1" ht="16.5" x14ac:dyDescent="0.2">
      <c r="A25" s="59" t="s">
        <v>485</v>
      </c>
      <c r="B25" s="74">
        <v>1000000000</v>
      </c>
      <c r="C25" s="68"/>
    </row>
    <row r="26" spans="1:3" s="56" customFormat="1" ht="16.5" x14ac:dyDescent="0.2">
      <c r="A26" s="59" t="s">
        <v>484</v>
      </c>
      <c r="B26" s="74">
        <v>1000000000</v>
      </c>
      <c r="C26" s="68"/>
    </row>
    <row r="27" spans="1:3" s="56" customFormat="1" ht="16.5" x14ac:dyDescent="0.2">
      <c r="A27" s="59" t="s">
        <v>483</v>
      </c>
      <c r="B27" s="74">
        <v>2000000000</v>
      </c>
      <c r="C27" s="68"/>
    </row>
    <row r="28" spans="1:3" s="72" customFormat="1" ht="16.5" x14ac:dyDescent="0.25">
      <c r="A28" s="380" t="s">
        <v>334</v>
      </c>
      <c r="B28" s="381"/>
      <c r="C28" s="73"/>
    </row>
    <row r="29" spans="1:3" s="56" customFormat="1" ht="30" customHeight="1" x14ac:dyDescent="0.2">
      <c r="A29" s="384" t="s">
        <v>59</v>
      </c>
      <c r="B29" s="385"/>
      <c r="C29" s="68"/>
    </row>
    <row r="30" spans="1:3" s="56" customFormat="1" ht="101.25" customHeight="1" x14ac:dyDescent="0.2">
      <c r="A30" s="341" t="s">
        <v>482</v>
      </c>
      <c r="B30" s="343"/>
      <c r="C30" s="68"/>
    </row>
    <row r="31" spans="1:3" s="56" customFormat="1" ht="48" customHeight="1" x14ac:dyDescent="0.2">
      <c r="A31" s="341" t="s">
        <v>481</v>
      </c>
      <c r="B31" s="343"/>
      <c r="C31" s="68"/>
    </row>
    <row r="32" spans="1:3" s="56" customFormat="1" ht="167.25" customHeight="1" x14ac:dyDescent="0.2">
      <c r="A32" s="303" t="s">
        <v>480</v>
      </c>
      <c r="B32" s="305"/>
      <c r="C32" s="68"/>
    </row>
    <row r="33" spans="1:3" s="56" customFormat="1" ht="149.25" customHeight="1" x14ac:dyDescent="0.2">
      <c r="A33" s="335" t="s">
        <v>479</v>
      </c>
      <c r="B33" s="337"/>
      <c r="C33" s="68"/>
    </row>
    <row r="34" spans="1:3" s="56" customFormat="1" ht="51" customHeight="1" x14ac:dyDescent="0.2">
      <c r="A34" s="306" t="s">
        <v>478</v>
      </c>
      <c r="B34" s="308"/>
      <c r="C34" s="68"/>
    </row>
    <row r="35" spans="1:3" s="56" customFormat="1" ht="16.5" x14ac:dyDescent="0.2">
      <c r="A35" s="341" t="s">
        <v>477</v>
      </c>
      <c r="B35" s="343"/>
      <c r="C35" s="68"/>
    </row>
    <row r="36" spans="1:3" s="56" customFormat="1" ht="33.75" customHeight="1" x14ac:dyDescent="0.2">
      <c r="A36" s="341" t="s">
        <v>476</v>
      </c>
      <c r="B36" s="343"/>
      <c r="C36" s="68"/>
    </row>
    <row r="37" spans="1:3" s="56" customFormat="1" ht="33" customHeight="1" x14ac:dyDescent="0.2">
      <c r="A37" s="138" t="s">
        <v>475</v>
      </c>
      <c r="B37" s="233"/>
      <c r="C37" s="68"/>
    </row>
    <row r="38" spans="1:3" s="56" customFormat="1" ht="52.5" customHeight="1" x14ac:dyDescent="0.2">
      <c r="A38" s="388" t="s">
        <v>474</v>
      </c>
      <c r="B38" s="389"/>
      <c r="C38" s="68"/>
    </row>
    <row r="39" spans="1:3" s="56" customFormat="1" ht="16.5" x14ac:dyDescent="0.2">
      <c r="A39" s="341" t="s">
        <v>473</v>
      </c>
      <c r="B39" s="343"/>
      <c r="C39" s="68"/>
    </row>
    <row r="40" spans="1:3" s="56" customFormat="1" ht="65.25" customHeight="1" x14ac:dyDescent="0.2">
      <c r="A40" s="306" t="s">
        <v>472</v>
      </c>
      <c r="B40" s="308"/>
      <c r="C40" s="68"/>
    </row>
    <row r="41" spans="1:3" s="56" customFormat="1" ht="16.5" x14ac:dyDescent="0.2">
      <c r="A41" s="341" t="s">
        <v>471</v>
      </c>
      <c r="B41" s="343"/>
      <c r="C41" s="68"/>
    </row>
    <row r="42" spans="1:3" s="56" customFormat="1" ht="68.25" customHeight="1" x14ac:dyDescent="0.2">
      <c r="A42" s="306" t="s">
        <v>470</v>
      </c>
      <c r="B42" s="308"/>
      <c r="C42" s="68"/>
    </row>
    <row r="43" spans="1:3" s="56" customFormat="1" ht="16.5" x14ac:dyDescent="0.2">
      <c r="A43" s="341" t="s">
        <v>469</v>
      </c>
      <c r="B43" s="343"/>
      <c r="C43" s="68"/>
    </row>
    <row r="44" spans="1:3" s="56" customFormat="1" ht="84.75" customHeight="1" x14ac:dyDescent="0.2">
      <c r="A44" s="311" t="s">
        <v>468</v>
      </c>
      <c r="B44" s="313"/>
      <c r="C44" s="68"/>
    </row>
    <row r="45" spans="1:3" s="56" customFormat="1" ht="33" customHeight="1" x14ac:dyDescent="0.2">
      <c r="A45" s="341" t="s">
        <v>467</v>
      </c>
      <c r="B45" s="343"/>
      <c r="C45" s="68"/>
    </row>
    <row r="46" spans="1:3" s="56" customFormat="1" ht="40.5" customHeight="1" x14ac:dyDescent="0.2">
      <c r="A46" s="341" t="s">
        <v>466</v>
      </c>
      <c r="B46" s="343"/>
      <c r="C46" s="68"/>
    </row>
    <row r="47" spans="1:3" s="56" customFormat="1" ht="16.5" x14ac:dyDescent="0.2">
      <c r="A47" s="388" t="s">
        <v>465</v>
      </c>
      <c r="B47" s="389"/>
      <c r="C47" s="68"/>
    </row>
    <row r="48" spans="1:3" s="56" customFormat="1" ht="54" customHeight="1" x14ac:dyDescent="0.2">
      <c r="A48" s="341" t="s">
        <v>464</v>
      </c>
      <c r="B48" s="343"/>
      <c r="C48" s="68"/>
    </row>
    <row r="49" spans="1:3" s="56" customFormat="1" ht="101.25" customHeight="1" x14ac:dyDescent="0.2">
      <c r="A49" s="311" t="s">
        <v>463</v>
      </c>
      <c r="B49" s="313"/>
      <c r="C49" s="68"/>
    </row>
    <row r="50" spans="1:3" s="56" customFormat="1" ht="34.5" customHeight="1" x14ac:dyDescent="0.2">
      <c r="A50" s="341" t="s">
        <v>462</v>
      </c>
      <c r="B50" s="343"/>
      <c r="C50" s="68"/>
    </row>
    <row r="51" spans="1:3" s="56" customFormat="1" ht="16.5" x14ac:dyDescent="0.2">
      <c r="A51" s="341" t="s">
        <v>461</v>
      </c>
      <c r="B51" s="343"/>
      <c r="C51" s="68"/>
    </row>
    <row r="52" spans="1:3" s="56" customFormat="1" ht="102" customHeight="1" x14ac:dyDescent="0.2">
      <c r="A52" s="390" t="s">
        <v>460</v>
      </c>
      <c r="B52" s="391"/>
      <c r="C52" s="68"/>
    </row>
    <row r="53" spans="1:3" s="1" customFormat="1" ht="16.5" x14ac:dyDescent="0.25">
      <c r="A53" s="392" t="s">
        <v>459</v>
      </c>
      <c r="B53" s="393"/>
    </row>
    <row r="54" spans="1:3" s="56" customFormat="1" ht="15" customHeight="1" x14ac:dyDescent="0.2">
      <c r="A54" s="341" t="s">
        <v>458</v>
      </c>
      <c r="B54" s="343"/>
      <c r="C54" s="68"/>
    </row>
    <row r="55" spans="1:3" s="56" customFormat="1" ht="68.25" customHeight="1" x14ac:dyDescent="0.2">
      <c r="A55" s="311" t="s">
        <v>457</v>
      </c>
      <c r="B55" s="313"/>
      <c r="C55" s="68"/>
    </row>
    <row r="56" spans="1:3" s="56" customFormat="1" ht="68.25" customHeight="1" x14ac:dyDescent="0.2">
      <c r="A56" s="311" t="s">
        <v>456</v>
      </c>
      <c r="B56" s="313"/>
      <c r="C56" s="68"/>
    </row>
    <row r="57" spans="1:3" s="56" customFormat="1" ht="85.5" customHeight="1" x14ac:dyDescent="0.2">
      <c r="A57" s="311" t="s">
        <v>455</v>
      </c>
      <c r="B57" s="313"/>
      <c r="C57" s="68"/>
    </row>
    <row r="58" spans="1:3" s="56" customFormat="1" ht="26.25" customHeight="1" x14ac:dyDescent="0.2">
      <c r="A58" s="341" t="s">
        <v>454</v>
      </c>
      <c r="B58" s="343"/>
      <c r="C58" s="68"/>
    </row>
    <row r="59" spans="1:3" s="56" customFormat="1" ht="82.5" customHeight="1" x14ac:dyDescent="0.2">
      <c r="A59" s="311" t="s">
        <v>453</v>
      </c>
      <c r="B59" s="313"/>
      <c r="C59" s="68"/>
    </row>
    <row r="60" spans="1:3" s="56" customFormat="1" ht="33.75" customHeight="1" x14ac:dyDescent="0.2">
      <c r="A60" s="341" t="s">
        <v>452</v>
      </c>
      <c r="B60" s="343"/>
      <c r="C60" s="68"/>
    </row>
    <row r="61" spans="1:3" s="56" customFormat="1" ht="104.25" customHeight="1" x14ac:dyDescent="0.2">
      <c r="A61" s="311" t="s">
        <v>451</v>
      </c>
      <c r="B61" s="313"/>
      <c r="C61" s="68"/>
    </row>
    <row r="62" spans="1:3" s="56" customFormat="1" ht="82.5" customHeight="1" x14ac:dyDescent="0.2">
      <c r="A62" s="341" t="s">
        <v>450</v>
      </c>
      <c r="B62" s="343"/>
      <c r="C62" s="68"/>
    </row>
    <row r="63" spans="1:3" s="56" customFormat="1" ht="132.75" customHeight="1" x14ac:dyDescent="0.2">
      <c r="A63" s="341" t="s">
        <v>449</v>
      </c>
      <c r="B63" s="343"/>
      <c r="C63" s="68"/>
    </row>
    <row r="64" spans="1:3" s="56" customFormat="1" ht="70.5" customHeight="1" x14ac:dyDescent="0.2">
      <c r="A64" s="311" t="s">
        <v>448</v>
      </c>
      <c r="B64" s="313"/>
      <c r="C64" s="68"/>
    </row>
    <row r="65" spans="1:3" s="56" customFormat="1" ht="15" customHeight="1" x14ac:dyDescent="0.2">
      <c r="A65" s="341" t="s">
        <v>447</v>
      </c>
      <c r="B65" s="343"/>
      <c r="C65" s="68"/>
    </row>
    <row r="66" spans="1:3" s="71" customFormat="1" ht="15" customHeight="1" x14ac:dyDescent="0.2">
      <c r="A66" s="147" t="s">
        <v>446</v>
      </c>
      <c r="B66" s="165"/>
      <c r="C66" s="68"/>
    </row>
    <row r="67" spans="1:3" s="71" customFormat="1" ht="16.5" x14ac:dyDescent="0.2">
      <c r="A67" s="147" t="s">
        <v>445</v>
      </c>
      <c r="B67" s="165"/>
      <c r="C67" s="68"/>
    </row>
    <row r="68" spans="1:3" s="71" customFormat="1" ht="32.25" customHeight="1" x14ac:dyDescent="0.2">
      <c r="A68" s="147" t="s">
        <v>444</v>
      </c>
      <c r="B68" s="165"/>
      <c r="C68" s="68"/>
    </row>
    <row r="69" spans="1:3" s="71" customFormat="1" ht="32.25" customHeight="1" x14ac:dyDescent="0.2">
      <c r="A69" s="147" t="s">
        <v>443</v>
      </c>
      <c r="B69" s="165"/>
      <c r="C69" s="68"/>
    </row>
    <row r="70" spans="1:3" s="71" customFormat="1" ht="30.75" customHeight="1" x14ac:dyDescent="0.2">
      <c r="A70" s="147" t="s">
        <v>442</v>
      </c>
      <c r="B70" s="165"/>
      <c r="C70" s="68"/>
    </row>
    <row r="71" spans="1:3" s="71" customFormat="1" ht="16.5" x14ac:dyDescent="0.2">
      <c r="A71" s="147" t="s">
        <v>441</v>
      </c>
      <c r="B71" s="165"/>
      <c r="C71" s="68"/>
    </row>
    <row r="72" spans="1:3" s="71" customFormat="1" ht="16.5" x14ac:dyDescent="0.2">
      <c r="A72" s="147" t="s">
        <v>440</v>
      </c>
      <c r="B72" s="165"/>
      <c r="C72" s="68"/>
    </row>
    <row r="73" spans="1:3" s="71" customFormat="1" ht="32.25" customHeight="1" x14ac:dyDescent="0.2">
      <c r="A73" s="147" t="s">
        <v>439</v>
      </c>
      <c r="B73" s="165"/>
      <c r="C73" s="68"/>
    </row>
    <row r="74" spans="1:3" s="71" customFormat="1" ht="28.5" customHeight="1" x14ac:dyDescent="0.2">
      <c r="A74" s="147" t="s">
        <v>438</v>
      </c>
      <c r="B74" s="165"/>
      <c r="C74" s="68"/>
    </row>
    <row r="75" spans="1:3" s="71" customFormat="1" ht="69" customHeight="1" x14ac:dyDescent="0.2">
      <c r="A75" s="147" t="s">
        <v>437</v>
      </c>
      <c r="B75" s="165"/>
      <c r="C75" s="68"/>
    </row>
    <row r="76" spans="1:3" s="71" customFormat="1" ht="89.25" customHeight="1" x14ac:dyDescent="0.2">
      <c r="A76" s="147" t="s">
        <v>436</v>
      </c>
      <c r="B76" s="165"/>
      <c r="C76" s="68"/>
    </row>
    <row r="77" spans="1:3" s="3" customFormat="1" ht="16.5" hidden="1" x14ac:dyDescent="0.25">
      <c r="A77" s="380" t="s">
        <v>364</v>
      </c>
      <c r="B77" s="381"/>
    </row>
    <row r="78" spans="1:3" s="3" customFormat="1" ht="102.75" customHeight="1" x14ac:dyDescent="0.25">
      <c r="A78" s="285" t="s">
        <v>435</v>
      </c>
      <c r="B78" s="287"/>
    </row>
    <row r="79" spans="1:3" s="56" customFormat="1" ht="15" customHeight="1" x14ac:dyDescent="0.2">
      <c r="A79" s="380" t="s">
        <v>366</v>
      </c>
      <c r="B79" s="381"/>
      <c r="C79" s="68"/>
    </row>
    <row r="80" spans="1:3" s="56" customFormat="1" ht="15" customHeight="1" x14ac:dyDescent="0.2">
      <c r="A80" s="382" t="s">
        <v>434</v>
      </c>
      <c r="B80" s="383"/>
      <c r="C80" s="68"/>
    </row>
    <row r="81" spans="1:3" s="56" customFormat="1" ht="15" customHeight="1" x14ac:dyDescent="0.2">
      <c r="A81" s="70"/>
      <c r="B81" s="69"/>
      <c r="C81" s="68"/>
    </row>
    <row r="82" spans="1:3" ht="19.5" customHeight="1" x14ac:dyDescent="0.2">
      <c r="A82" s="380" t="s">
        <v>433</v>
      </c>
      <c r="B82" s="381"/>
    </row>
    <row r="83" spans="1:3" ht="13.5" customHeight="1" x14ac:dyDescent="0.25">
      <c r="A83" s="67" t="s">
        <v>432</v>
      </c>
      <c r="B83" s="66" t="s">
        <v>431</v>
      </c>
    </row>
    <row r="84" spans="1:3" ht="15.75" x14ac:dyDescent="0.25">
      <c r="A84" s="67" t="s">
        <v>430</v>
      </c>
      <c r="B84" s="66" t="s">
        <v>429</v>
      </c>
    </row>
    <row r="85" spans="1:3" ht="16.5" thickBot="1" x14ac:dyDescent="0.3">
      <c r="A85" s="65" t="s">
        <v>428</v>
      </c>
      <c r="B85" s="64" t="s">
        <v>427</v>
      </c>
    </row>
    <row r="86" spans="1:3" ht="15.75" x14ac:dyDescent="0.25">
      <c r="A86" s="63"/>
      <c r="B86" s="63"/>
    </row>
    <row r="87" spans="1:3" x14ac:dyDescent="0.2"/>
    <row r="88" spans="1:3" x14ac:dyDescent="0.2"/>
    <row r="89" spans="1:3" x14ac:dyDescent="0.2"/>
    <row r="90" spans="1:3" x14ac:dyDescent="0.2"/>
    <row r="91" spans="1:3" x14ac:dyDescent="0.2"/>
    <row r="92" spans="1:3" x14ac:dyDescent="0.2"/>
    <row r="93" spans="1:3" x14ac:dyDescent="0.2"/>
    <row r="94" spans="1:3" x14ac:dyDescent="0.2"/>
    <row r="95" spans="1:3" x14ac:dyDescent="0.2"/>
    <row r="96" spans="1:3"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sheetData>
  <mergeCells count="77">
    <mergeCell ref="A79:B79"/>
    <mergeCell ref="A80:B80"/>
    <mergeCell ref="A62:B62"/>
    <mergeCell ref="A63:B63"/>
    <mergeCell ref="A65:B65"/>
    <mergeCell ref="A78:B78"/>
    <mergeCell ref="A66:B66"/>
    <mergeCell ref="A64:B64"/>
    <mergeCell ref="A70:B70"/>
    <mergeCell ref="A67:B67"/>
    <mergeCell ref="A68:B68"/>
    <mergeCell ref="A71:B71"/>
    <mergeCell ref="A69:B69"/>
    <mergeCell ref="A72:B72"/>
    <mergeCell ref="A73:B73"/>
    <mergeCell ref="A77:B77"/>
    <mergeCell ref="A60:B60"/>
    <mergeCell ref="A61:B61"/>
    <mergeCell ref="A46:B46"/>
    <mergeCell ref="A47:B47"/>
    <mergeCell ref="A48:B48"/>
    <mergeCell ref="A49:B49"/>
    <mergeCell ref="A57:B57"/>
    <mergeCell ref="A56:B56"/>
    <mergeCell ref="A50:B50"/>
    <mergeCell ref="A51:B51"/>
    <mergeCell ref="A52:B52"/>
    <mergeCell ref="A54:B54"/>
    <mergeCell ref="A53:B53"/>
    <mergeCell ref="A55:B55"/>
    <mergeCell ref="A58:B58"/>
    <mergeCell ref="A59:B59"/>
    <mergeCell ref="A35:B35"/>
    <mergeCell ref="A42:B42"/>
    <mergeCell ref="A43:B43"/>
    <mergeCell ref="A44:B44"/>
    <mergeCell ref="A45:B45"/>
    <mergeCell ref="A37:B37"/>
    <mergeCell ref="A38:B38"/>
    <mergeCell ref="A39:B39"/>
    <mergeCell ref="A41:B41"/>
    <mergeCell ref="A40:B40"/>
    <mergeCell ref="A36:B36"/>
    <mergeCell ref="A29:B29"/>
    <mergeCell ref="A30:B30"/>
    <mergeCell ref="A31:B31"/>
    <mergeCell ref="A32:B32"/>
    <mergeCell ref="A12:B12"/>
    <mergeCell ref="A16:B16"/>
    <mergeCell ref="A1:B1"/>
    <mergeCell ref="A3:B3"/>
    <mergeCell ref="A4:B4"/>
    <mergeCell ref="A13:B13"/>
    <mergeCell ref="A9:B9"/>
    <mergeCell ref="A10:B10"/>
    <mergeCell ref="A11:B11"/>
    <mergeCell ref="A2:B2"/>
    <mergeCell ref="A5:B5"/>
    <mergeCell ref="A6:B6"/>
    <mergeCell ref="A7:B7"/>
    <mergeCell ref="A8:B8"/>
    <mergeCell ref="A82:B82"/>
    <mergeCell ref="A74:B74"/>
    <mergeCell ref="A75:B75"/>
    <mergeCell ref="A76:B76"/>
    <mergeCell ref="A14:B14"/>
    <mergeCell ref="A15:B15"/>
    <mergeCell ref="A21:B21"/>
    <mergeCell ref="A23:B23"/>
    <mergeCell ref="A33:B33"/>
    <mergeCell ref="A34:B34"/>
    <mergeCell ref="A22:B22"/>
    <mergeCell ref="A28:B28"/>
    <mergeCell ref="A17:B17"/>
    <mergeCell ref="A18:B18"/>
    <mergeCell ref="A19:B19"/>
    <mergeCell ref="A20:B20"/>
  </mergeCells>
  <printOptions horizontalCentered="1"/>
  <pageMargins left="0.51181102362204722" right="0.51181102362204722" top="1.0900000000000001" bottom="0.47244094488188981" header="0.31496062992125984" footer="0.31496062992125984"/>
  <pageSetup paperSize="9" scale="86" fitToHeight="0" orientation="portrait" r:id="rId1"/>
  <headerFooter>
    <oddHeader>&amp;L&amp;G&amp;CEMPRESA DE LICORES DE CUNDINAMARCA
RESUMEN DE SEGUROS&amp;R&amp;G</oddHeader>
    <oddFooter>&amp;L&amp;"Arial Narrow,Normal"&amp;A&amp;C&amp;"Arial Narrow,Normal"&amp;F&amp;R&amp;"Arial Narrow,Normal"&amp;P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33AA2-941B-4CB6-9E31-63F6D9D45EB7}">
  <sheetPr>
    <pageSetUpPr fitToPage="1"/>
  </sheetPr>
  <dimension ref="A1:E134"/>
  <sheetViews>
    <sheetView workbookViewId="0">
      <selection activeCell="A4" sqref="A4:E4"/>
    </sheetView>
  </sheetViews>
  <sheetFormatPr baseColWidth="10" defaultColWidth="0" defaultRowHeight="16.5" zeroHeight="1" x14ac:dyDescent="0.25"/>
  <cols>
    <col min="1" max="1" width="26.85546875" style="1" customWidth="1"/>
    <col min="2" max="2" width="26.85546875" style="76" customWidth="1"/>
    <col min="3" max="3" width="22.42578125" style="76" customWidth="1"/>
    <col min="4" max="4" width="18.7109375" style="76" customWidth="1"/>
    <col min="5" max="5" width="15.28515625" style="76" customWidth="1"/>
    <col min="6" max="6" width="7.28515625" style="1" customWidth="1"/>
    <col min="7" max="16384" width="0" style="1" hidden="1"/>
  </cols>
  <sheetData>
    <row r="1" spans="1:5" ht="39.75" customHeight="1" x14ac:dyDescent="0.25">
      <c r="A1" s="183" t="s">
        <v>589</v>
      </c>
      <c r="B1" s="184"/>
      <c r="C1" s="184"/>
      <c r="D1" s="184"/>
      <c r="E1" s="185"/>
    </row>
    <row r="2" spans="1:5" ht="18" x14ac:dyDescent="0.25">
      <c r="A2" s="119" t="str">
        <f>[1]TRDM!A2</f>
        <v>CONDICIONES TÉCNICAS OBLIGATORIAS</v>
      </c>
      <c r="B2" s="120"/>
      <c r="C2" s="120"/>
      <c r="D2" s="120"/>
      <c r="E2" s="121"/>
    </row>
    <row r="3" spans="1:5" x14ac:dyDescent="0.25">
      <c r="A3" s="213" t="s">
        <v>2</v>
      </c>
      <c r="B3" s="214"/>
      <c r="C3" s="214"/>
      <c r="D3" s="214"/>
      <c r="E3" s="215"/>
    </row>
    <row r="4" spans="1:5" ht="34.5" customHeight="1" x14ac:dyDescent="0.25">
      <c r="A4" s="400" t="s">
        <v>588</v>
      </c>
      <c r="B4" s="401"/>
      <c r="C4" s="401"/>
      <c r="D4" s="401"/>
      <c r="E4" s="402"/>
    </row>
    <row r="5" spans="1:5" x14ac:dyDescent="0.25">
      <c r="A5" s="213" t="s">
        <v>587</v>
      </c>
      <c r="B5" s="214"/>
      <c r="C5" s="214"/>
      <c r="D5" s="214"/>
      <c r="E5" s="215"/>
    </row>
    <row r="6" spans="1:5" x14ac:dyDescent="0.25">
      <c r="A6" s="427">
        <v>8000000000</v>
      </c>
      <c r="B6" s="401"/>
      <c r="C6" s="401"/>
      <c r="D6" s="401"/>
      <c r="E6" s="402"/>
    </row>
    <row r="7" spans="1:5" x14ac:dyDescent="0.25">
      <c r="A7" s="213" t="s">
        <v>586</v>
      </c>
      <c r="B7" s="214"/>
      <c r="C7" s="214"/>
      <c r="D7" s="214"/>
      <c r="E7" s="215"/>
    </row>
    <row r="8" spans="1:5" x14ac:dyDescent="0.25">
      <c r="A8" s="428">
        <v>350000000</v>
      </c>
      <c r="B8" s="429"/>
      <c r="C8" s="429"/>
      <c r="D8" s="429"/>
      <c r="E8" s="430"/>
    </row>
    <row r="9" spans="1:5" ht="15" customHeight="1" x14ac:dyDescent="0.25">
      <c r="A9" s="213" t="s">
        <v>585</v>
      </c>
      <c r="B9" s="214"/>
      <c r="C9" s="214"/>
      <c r="D9" s="214"/>
      <c r="E9" s="215"/>
    </row>
    <row r="10" spans="1:5" ht="100.5" customHeight="1" x14ac:dyDescent="0.25">
      <c r="A10" s="418" t="s">
        <v>584</v>
      </c>
      <c r="B10" s="419"/>
      <c r="C10" s="419"/>
      <c r="D10" s="419"/>
      <c r="E10" s="420"/>
    </row>
    <row r="11" spans="1:5" ht="15" customHeight="1" x14ac:dyDescent="0.25">
      <c r="A11" s="213" t="s">
        <v>583</v>
      </c>
      <c r="B11" s="214"/>
      <c r="C11" s="214"/>
      <c r="D11" s="214"/>
      <c r="E11" s="215"/>
    </row>
    <row r="12" spans="1:5" x14ac:dyDescent="0.25">
      <c r="A12" s="400" t="s">
        <v>582</v>
      </c>
      <c r="B12" s="401"/>
      <c r="C12" s="401"/>
      <c r="D12" s="401"/>
      <c r="E12" s="402"/>
    </row>
    <row r="13" spans="1:5" x14ac:dyDescent="0.25">
      <c r="A13" s="213" t="s">
        <v>581</v>
      </c>
      <c r="B13" s="214"/>
      <c r="C13" s="214"/>
      <c r="D13" s="214"/>
      <c r="E13" s="215"/>
    </row>
    <row r="14" spans="1:5" ht="18" customHeight="1" x14ac:dyDescent="0.25">
      <c r="A14" s="437" t="s">
        <v>580</v>
      </c>
      <c r="B14" s="438"/>
      <c r="C14" s="438"/>
      <c r="D14" s="438"/>
      <c r="E14" s="439"/>
    </row>
    <row r="15" spans="1:5" x14ac:dyDescent="0.25">
      <c r="A15" s="213" t="s">
        <v>415</v>
      </c>
      <c r="B15" s="214"/>
      <c r="C15" s="214"/>
      <c r="D15" s="214"/>
      <c r="E15" s="215"/>
    </row>
    <row r="16" spans="1:5" ht="14.25" customHeight="1" x14ac:dyDescent="0.25">
      <c r="A16" s="440" t="s">
        <v>579</v>
      </c>
      <c r="B16" s="441"/>
      <c r="C16" s="441"/>
      <c r="D16" s="441"/>
      <c r="E16" s="442"/>
    </row>
    <row r="17" spans="1:5" ht="14.25" customHeight="1" x14ac:dyDescent="0.25">
      <c r="A17" s="431" t="s">
        <v>578</v>
      </c>
      <c r="B17" s="432"/>
      <c r="C17" s="432"/>
      <c r="D17" s="432"/>
      <c r="E17" s="433"/>
    </row>
    <row r="18" spans="1:5" ht="14.25" customHeight="1" x14ac:dyDescent="0.25">
      <c r="A18" s="431" t="s">
        <v>577</v>
      </c>
      <c r="B18" s="432"/>
      <c r="C18" s="432"/>
      <c r="D18" s="432"/>
      <c r="E18" s="433"/>
    </row>
    <row r="19" spans="1:5" ht="14.25" customHeight="1" x14ac:dyDescent="0.25">
      <c r="A19" s="431" t="s">
        <v>576</v>
      </c>
      <c r="B19" s="432"/>
      <c r="C19" s="432"/>
      <c r="D19" s="432"/>
      <c r="E19" s="433"/>
    </row>
    <row r="20" spans="1:5" ht="14.25" customHeight="1" x14ac:dyDescent="0.25">
      <c r="A20" s="431" t="s">
        <v>575</v>
      </c>
      <c r="B20" s="432"/>
      <c r="C20" s="432"/>
      <c r="D20" s="432"/>
      <c r="E20" s="433"/>
    </row>
    <row r="21" spans="1:5" ht="53.25" customHeight="1" x14ac:dyDescent="0.25">
      <c r="A21" s="431" t="s">
        <v>574</v>
      </c>
      <c r="B21" s="432"/>
      <c r="C21" s="432"/>
      <c r="D21" s="432"/>
      <c r="E21" s="433"/>
    </row>
    <row r="22" spans="1:5" x14ac:dyDescent="0.25">
      <c r="A22" s="213" t="s">
        <v>58</v>
      </c>
      <c r="B22" s="214"/>
      <c r="C22" s="214"/>
      <c r="D22" s="214"/>
      <c r="E22" s="215"/>
    </row>
    <row r="23" spans="1:5" x14ac:dyDescent="0.25">
      <c r="A23" s="418" t="s">
        <v>59</v>
      </c>
      <c r="B23" s="419"/>
      <c r="C23" s="419"/>
      <c r="D23" s="419"/>
      <c r="E23" s="420"/>
    </row>
    <row r="24" spans="1:5" ht="81.75" customHeight="1" x14ac:dyDescent="0.25">
      <c r="A24" s="406" t="s">
        <v>573</v>
      </c>
      <c r="B24" s="407"/>
      <c r="C24" s="407"/>
      <c r="D24" s="407"/>
      <c r="E24" s="408"/>
    </row>
    <row r="25" spans="1:5" s="45" customFormat="1" ht="34.5" customHeight="1" x14ac:dyDescent="0.3">
      <c r="A25" s="406" t="s">
        <v>572</v>
      </c>
      <c r="B25" s="407"/>
      <c r="C25" s="407"/>
      <c r="D25" s="407"/>
      <c r="E25" s="408"/>
    </row>
    <row r="26" spans="1:5" ht="81.75" customHeight="1" x14ac:dyDescent="0.25">
      <c r="A26" s="394" t="s">
        <v>571</v>
      </c>
      <c r="B26" s="395"/>
      <c r="C26" s="395"/>
      <c r="D26" s="395"/>
      <c r="E26" s="396"/>
    </row>
    <row r="27" spans="1:5" ht="128.25" customHeight="1" x14ac:dyDescent="0.25">
      <c r="A27" s="394" t="s">
        <v>570</v>
      </c>
      <c r="B27" s="395"/>
      <c r="C27" s="395"/>
      <c r="D27" s="395"/>
      <c r="E27" s="396"/>
    </row>
    <row r="28" spans="1:5" ht="33" customHeight="1" x14ac:dyDescent="0.25">
      <c r="A28" s="394" t="s">
        <v>569</v>
      </c>
      <c r="B28" s="395"/>
      <c r="C28" s="395"/>
      <c r="D28" s="395"/>
      <c r="E28" s="396"/>
    </row>
    <row r="29" spans="1:5" ht="109.5" customHeight="1" x14ac:dyDescent="0.25">
      <c r="A29" s="394" t="s">
        <v>568</v>
      </c>
      <c r="B29" s="395"/>
      <c r="C29" s="395"/>
      <c r="D29" s="395"/>
      <c r="E29" s="396"/>
    </row>
    <row r="30" spans="1:5" ht="99.75" customHeight="1" x14ac:dyDescent="0.25">
      <c r="A30" s="394" t="s">
        <v>567</v>
      </c>
      <c r="B30" s="395"/>
      <c r="C30" s="395"/>
      <c r="D30" s="395"/>
      <c r="E30" s="396"/>
    </row>
    <row r="31" spans="1:5" ht="49.5" customHeight="1" x14ac:dyDescent="0.25">
      <c r="A31" s="394" t="s">
        <v>566</v>
      </c>
      <c r="B31" s="395"/>
      <c r="C31" s="395"/>
      <c r="D31" s="395"/>
      <c r="E31" s="396"/>
    </row>
    <row r="32" spans="1:5" ht="15" customHeight="1" x14ac:dyDescent="0.25">
      <c r="A32" s="394" t="s">
        <v>565</v>
      </c>
      <c r="B32" s="395"/>
      <c r="C32" s="395"/>
      <c r="D32" s="395"/>
      <c r="E32" s="396"/>
    </row>
    <row r="33" spans="1:5" ht="114" customHeight="1" x14ac:dyDescent="0.25">
      <c r="A33" s="394" t="s">
        <v>564</v>
      </c>
      <c r="B33" s="395"/>
      <c r="C33" s="395"/>
      <c r="D33" s="395"/>
      <c r="E33" s="396"/>
    </row>
    <row r="34" spans="1:5" ht="98.25" customHeight="1" x14ac:dyDescent="0.25">
      <c r="A34" s="394" t="s">
        <v>563</v>
      </c>
      <c r="B34" s="395"/>
      <c r="C34" s="395"/>
      <c r="D34" s="395"/>
      <c r="E34" s="396"/>
    </row>
    <row r="35" spans="1:5" ht="67.5" customHeight="1" x14ac:dyDescent="0.25">
      <c r="A35" s="394" t="s">
        <v>562</v>
      </c>
      <c r="B35" s="395"/>
      <c r="C35" s="395"/>
      <c r="D35" s="395"/>
      <c r="E35" s="396"/>
    </row>
    <row r="36" spans="1:5" ht="119.25" customHeight="1" x14ac:dyDescent="0.25">
      <c r="A36" s="394" t="s">
        <v>561</v>
      </c>
      <c r="B36" s="395"/>
      <c r="C36" s="395"/>
      <c r="D36" s="395"/>
      <c r="E36" s="396"/>
    </row>
    <row r="37" spans="1:5" ht="33" customHeight="1" x14ac:dyDescent="0.25">
      <c r="A37" s="394" t="s">
        <v>560</v>
      </c>
      <c r="B37" s="395"/>
      <c r="C37" s="395"/>
      <c r="D37" s="395"/>
      <c r="E37" s="396"/>
    </row>
    <row r="38" spans="1:5" ht="15" customHeight="1" x14ac:dyDescent="0.25">
      <c r="A38" s="394" t="s">
        <v>559</v>
      </c>
      <c r="B38" s="395"/>
      <c r="C38" s="395"/>
      <c r="D38" s="395"/>
      <c r="E38" s="396"/>
    </row>
    <row r="39" spans="1:5" ht="32.25" customHeight="1" x14ac:dyDescent="0.25">
      <c r="A39" s="394" t="s">
        <v>558</v>
      </c>
      <c r="B39" s="395"/>
      <c r="C39" s="395"/>
      <c r="D39" s="395"/>
      <c r="E39" s="396"/>
    </row>
    <row r="40" spans="1:5" ht="15" customHeight="1" x14ac:dyDescent="0.25">
      <c r="A40" s="394" t="s">
        <v>557</v>
      </c>
      <c r="B40" s="395"/>
      <c r="C40" s="395"/>
      <c r="D40" s="395"/>
      <c r="E40" s="396"/>
    </row>
    <row r="41" spans="1:5" ht="114.75" customHeight="1" x14ac:dyDescent="0.25">
      <c r="A41" s="394" t="s">
        <v>556</v>
      </c>
      <c r="B41" s="395"/>
      <c r="C41" s="395"/>
      <c r="D41" s="395"/>
      <c r="E41" s="396"/>
    </row>
    <row r="42" spans="1:5" ht="181.5" customHeight="1" x14ac:dyDescent="0.25">
      <c r="A42" s="394" t="s">
        <v>555</v>
      </c>
      <c r="B42" s="395"/>
      <c r="C42" s="395"/>
      <c r="D42" s="395"/>
      <c r="E42" s="396"/>
    </row>
    <row r="43" spans="1:5" s="80" customFormat="1" ht="67.5" customHeight="1" x14ac:dyDescent="0.25">
      <c r="A43" s="394" t="s">
        <v>554</v>
      </c>
      <c r="B43" s="395"/>
      <c r="C43" s="395"/>
      <c r="D43" s="395"/>
      <c r="E43" s="396"/>
    </row>
    <row r="44" spans="1:5" ht="121.5" customHeight="1" x14ac:dyDescent="0.25">
      <c r="A44" s="394" t="s">
        <v>553</v>
      </c>
      <c r="B44" s="395"/>
      <c r="C44" s="395"/>
      <c r="D44" s="395"/>
      <c r="E44" s="396"/>
    </row>
    <row r="45" spans="1:5" ht="146.25" customHeight="1" x14ac:dyDescent="0.25">
      <c r="A45" s="394" t="s">
        <v>552</v>
      </c>
      <c r="B45" s="395"/>
      <c r="C45" s="395"/>
      <c r="D45" s="395"/>
      <c r="E45" s="396"/>
    </row>
    <row r="46" spans="1:5" ht="92.25" customHeight="1" x14ac:dyDescent="0.25">
      <c r="A46" s="394" t="s">
        <v>551</v>
      </c>
      <c r="B46" s="395"/>
      <c r="C46" s="395"/>
      <c r="D46" s="395"/>
      <c r="E46" s="396"/>
    </row>
    <row r="47" spans="1:5" ht="64.5" customHeight="1" x14ac:dyDescent="0.25">
      <c r="A47" s="394" t="s">
        <v>550</v>
      </c>
      <c r="B47" s="395"/>
      <c r="C47" s="395"/>
      <c r="D47" s="395"/>
      <c r="E47" s="396"/>
    </row>
    <row r="48" spans="1:5" ht="68.25" customHeight="1" x14ac:dyDescent="0.25">
      <c r="A48" s="394" t="s">
        <v>549</v>
      </c>
      <c r="B48" s="395"/>
      <c r="C48" s="395"/>
      <c r="D48" s="395"/>
      <c r="E48" s="396"/>
    </row>
    <row r="49" spans="1:5" ht="97.5" customHeight="1" x14ac:dyDescent="0.25">
      <c r="A49" s="394" t="s">
        <v>548</v>
      </c>
      <c r="B49" s="395"/>
      <c r="C49" s="395"/>
      <c r="D49" s="395"/>
      <c r="E49" s="396"/>
    </row>
    <row r="50" spans="1:5" ht="65.25" customHeight="1" x14ac:dyDescent="0.25">
      <c r="A50" s="394" t="s">
        <v>547</v>
      </c>
      <c r="B50" s="395"/>
      <c r="C50" s="395"/>
      <c r="D50" s="395"/>
      <c r="E50" s="396"/>
    </row>
    <row r="51" spans="1:5" s="80" customFormat="1" ht="39.75" customHeight="1" x14ac:dyDescent="0.25">
      <c r="A51" s="394" t="s">
        <v>546</v>
      </c>
      <c r="B51" s="395"/>
      <c r="C51" s="395"/>
      <c r="D51" s="395"/>
      <c r="E51" s="396"/>
    </row>
    <row r="52" spans="1:5" ht="65.25" customHeight="1" x14ac:dyDescent="0.25">
      <c r="A52" s="394" t="s">
        <v>545</v>
      </c>
      <c r="B52" s="395"/>
      <c r="C52" s="395"/>
      <c r="D52" s="395"/>
      <c r="E52" s="396"/>
    </row>
    <row r="53" spans="1:5" ht="97.5" customHeight="1" x14ac:dyDescent="0.25">
      <c r="A53" s="406" t="s">
        <v>544</v>
      </c>
      <c r="B53" s="407"/>
      <c r="C53" s="407"/>
      <c r="D53" s="407"/>
      <c r="E53" s="408"/>
    </row>
    <row r="54" spans="1:5" ht="15" customHeight="1" x14ac:dyDescent="0.25">
      <c r="A54" s="394" t="s">
        <v>543</v>
      </c>
      <c r="B54" s="395"/>
      <c r="C54" s="395"/>
      <c r="D54" s="395"/>
      <c r="E54" s="396"/>
    </row>
    <row r="55" spans="1:5" ht="131.25" customHeight="1" x14ac:dyDescent="0.25">
      <c r="A55" s="406" t="s">
        <v>542</v>
      </c>
      <c r="B55" s="407"/>
      <c r="C55" s="407"/>
      <c r="D55" s="407"/>
      <c r="E55" s="408"/>
    </row>
    <row r="56" spans="1:5" ht="69" customHeight="1" x14ac:dyDescent="0.25">
      <c r="A56" s="406" t="s">
        <v>541</v>
      </c>
      <c r="B56" s="407"/>
      <c r="C56" s="407"/>
      <c r="D56" s="407"/>
      <c r="E56" s="408"/>
    </row>
    <row r="57" spans="1:5" ht="52.5" customHeight="1" x14ac:dyDescent="0.25">
      <c r="A57" s="406" t="s">
        <v>540</v>
      </c>
      <c r="B57" s="407"/>
      <c r="C57" s="407"/>
      <c r="D57" s="407"/>
      <c r="E57" s="408"/>
    </row>
    <row r="58" spans="1:5" ht="15" customHeight="1" x14ac:dyDescent="0.25">
      <c r="A58" s="394" t="s">
        <v>539</v>
      </c>
      <c r="B58" s="395"/>
      <c r="C58" s="395"/>
      <c r="D58" s="395"/>
      <c r="E58" s="396"/>
    </row>
    <row r="59" spans="1:5" ht="49.5" customHeight="1" x14ac:dyDescent="0.25">
      <c r="A59" s="406" t="s">
        <v>538</v>
      </c>
      <c r="B59" s="407"/>
      <c r="C59" s="407"/>
      <c r="D59" s="407"/>
      <c r="E59" s="408"/>
    </row>
    <row r="60" spans="1:5" ht="102.75" customHeight="1" x14ac:dyDescent="0.25">
      <c r="A60" s="397" t="s">
        <v>537</v>
      </c>
      <c r="B60" s="398"/>
      <c r="C60" s="398"/>
      <c r="D60" s="398"/>
      <c r="E60" s="399"/>
    </row>
    <row r="61" spans="1:5" x14ac:dyDescent="0.25">
      <c r="A61" s="394" t="s">
        <v>536</v>
      </c>
      <c r="B61" s="395"/>
      <c r="C61" s="395"/>
      <c r="D61" s="395"/>
      <c r="E61" s="396"/>
    </row>
    <row r="62" spans="1:5" ht="86.25" customHeight="1" x14ac:dyDescent="0.25">
      <c r="A62" s="394" t="s">
        <v>535</v>
      </c>
      <c r="B62" s="395"/>
      <c r="C62" s="395"/>
      <c r="D62" s="395"/>
      <c r="E62" s="396"/>
    </row>
    <row r="63" spans="1:5" ht="72.75" customHeight="1" x14ac:dyDescent="0.25">
      <c r="A63" s="394" t="s">
        <v>534</v>
      </c>
      <c r="B63" s="395"/>
      <c r="C63" s="395"/>
      <c r="D63" s="395"/>
      <c r="E63" s="396"/>
    </row>
    <row r="64" spans="1:5" s="56" customFormat="1" ht="51" customHeight="1" x14ac:dyDescent="0.2">
      <c r="A64" s="394" t="s">
        <v>533</v>
      </c>
      <c r="B64" s="395"/>
      <c r="C64" s="395"/>
      <c r="D64" s="395"/>
      <c r="E64" s="396"/>
    </row>
    <row r="65" spans="1:5" ht="50.25" customHeight="1" x14ac:dyDescent="0.25">
      <c r="A65" s="403" t="s">
        <v>532</v>
      </c>
      <c r="B65" s="404"/>
      <c r="C65" s="404"/>
      <c r="D65" s="404"/>
      <c r="E65" s="405"/>
    </row>
    <row r="66" spans="1:5" ht="116.25" customHeight="1" x14ac:dyDescent="0.25">
      <c r="A66" s="403" t="s">
        <v>531</v>
      </c>
      <c r="B66" s="404"/>
      <c r="C66" s="404"/>
      <c r="D66" s="404"/>
      <c r="E66" s="405"/>
    </row>
    <row r="67" spans="1:5" x14ac:dyDescent="0.25">
      <c r="A67" s="394" t="s">
        <v>530</v>
      </c>
      <c r="B67" s="395"/>
      <c r="C67" s="395"/>
      <c r="D67" s="395"/>
      <c r="E67" s="396"/>
    </row>
    <row r="68" spans="1:5" x14ac:dyDescent="0.25">
      <c r="A68" s="394" t="s">
        <v>529</v>
      </c>
      <c r="B68" s="395"/>
      <c r="C68" s="395"/>
      <c r="D68" s="395"/>
      <c r="E68" s="396"/>
    </row>
    <row r="69" spans="1:5" x14ac:dyDescent="0.25">
      <c r="A69" s="394" t="s">
        <v>528</v>
      </c>
      <c r="B69" s="395"/>
      <c r="C69" s="395"/>
      <c r="D69" s="395"/>
      <c r="E69" s="396"/>
    </row>
    <row r="70" spans="1:5" ht="33.75" customHeight="1" x14ac:dyDescent="0.25">
      <c r="A70" s="394" t="s">
        <v>527</v>
      </c>
      <c r="B70" s="395"/>
      <c r="C70" s="395"/>
      <c r="D70" s="395"/>
      <c r="E70" s="396"/>
    </row>
    <row r="71" spans="1:5" ht="36" customHeight="1" x14ac:dyDescent="0.25">
      <c r="A71" s="394" t="s">
        <v>526</v>
      </c>
      <c r="B71" s="395"/>
      <c r="C71" s="395"/>
      <c r="D71" s="395"/>
      <c r="E71" s="396"/>
    </row>
    <row r="72" spans="1:5" hidden="1" x14ac:dyDescent="0.25">
      <c r="A72" s="394" t="s">
        <v>525</v>
      </c>
      <c r="B72" s="395"/>
      <c r="C72" s="395"/>
      <c r="D72" s="395"/>
      <c r="E72" s="396"/>
    </row>
    <row r="73" spans="1:5" ht="106.5" customHeight="1" x14ac:dyDescent="0.25">
      <c r="A73" s="409" t="s">
        <v>524</v>
      </c>
      <c r="B73" s="410"/>
      <c r="C73" s="410"/>
      <c r="D73" s="410"/>
      <c r="E73" s="411"/>
    </row>
    <row r="74" spans="1:5" ht="97.5" customHeight="1" x14ac:dyDescent="0.25">
      <c r="A74" s="409" t="s">
        <v>523</v>
      </c>
      <c r="B74" s="410"/>
      <c r="C74" s="410"/>
      <c r="D74" s="410"/>
      <c r="E74" s="411"/>
    </row>
    <row r="75" spans="1:5" ht="48" customHeight="1" x14ac:dyDescent="0.25">
      <c r="A75" s="409" t="s">
        <v>522</v>
      </c>
      <c r="B75" s="410"/>
      <c r="C75" s="410"/>
      <c r="D75" s="410"/>
      <c r="E75" s="411"/>
    </row>
    <row r="76" spans="1:5" ht="51.75" customHeight="1" x14ac:dyDescent="0.25">
      <c r="A76" s="409" t="s">
        <v>521</v>
      </c>
      <c r="B76" s="410"/>
      <c r="C76" s="410"/>
      <c r="D76" s="410"/>
      <c r="E76" s="411"/>
    </row>
    <row r="77" spans="1:5" ht="65.25" customHeight="1" x14ac:dyDescent="0.25">
      <c r="A77" s="409" t="s">
        <v>520</v>
      </c>
      <c r="B77" s="410"/>
      <c r="C77" s="410"/>
      <c r="D77" s="410"/>
      <c r="E77" s="411"/>
    </row>
    <row r="78" spans="1:5" ht="146.25" customHeight="1" x14ac:dyDescent="0.25">
      <c r="A78" s="409" t="s">
        <v>519</v>
      </c>
      <c r="B78" s="410"/>
      <c r="C78" s="410"/>
      <c r="D78" s="410"/>
      <c r="E78" s="411"/>
    </row>
    <row r="79" spans="1:5" ht="18" customHeight="1" x14ac:dyDescent="0.25">
      <c r="A79" s="409" t="s">
        <v>518</v>
      </c>
      <c r="B79" s="410"/>
      <c r="C79" s="410"/>
      <c r="D79" s="410"/>
      <c r="E79" s="411"/>
    </row>
    <row r="80" spans="1:5" ht="15" customHeight="1" x14ac:dyDescent="0.25">
      <c r="A80" s="213" t="s">
        <v>517</v>
      </c>
      <c r="B80" s="214"/>
      <c r="C80" s="214"/>
      <c r="D80" s="214"/>
      <c r="E80" s="215"/>
    </row>
    <row r="81" spans="1:5" ht="66" customHeight="1" x14ac:dyDescent="0.25">
      <c r="A81" s="400" t="s">
        <v>516</v>
      </c>
      <c r="B81" s="401"/>
      <c r="C81" s="401"/>
      <c r="D81" s="401"/>
      <c r="E81" s="402"/>
    </row>
    <row r="82" spans="1:5" ht="117" customHeight="1" x14ac:dyDescent="0.25">
      <c r="A82" s="418" t="s">
        <v>515</v>
      </c>
      <c r="B82" s="419"/>
      <c r="C82" s="419"/>
      <c r="D82" s="419"/>
      <c r="E82" s="420"/>
    </row>
    <row r="83" spans="1:5" ht="99" customHeight="1" x14ac:dyDescent="0.25">
      <c r="A83" s="418" t="s">
        <v>514</v>
      </c>
      <c r="B83" s="419"/>
      <c r="C83" s="419"/>
      <c r="D83" s="419"/>
      <c r="E83" s="420"/>
    </row>
    <row r="84" spans="1:5" ht="83.25" customHeight="1" x14ac:dyDescent="0.25">
      <c r="A84" s="418" t="s">
        <v>513</v>
      </c>
      <c r="B84" s="419"/>
      <c r="C84" s="419"/>
      <c r="D84" s="419"/>
      <c r="E84" s="420"/>
    </row>
    <row r="85" spans="1:5" ht="81.75" customHeight="1" x14ac:dyDescent="0.25">
      <c r="A85" s="418" t="s">
        <v>512</v>
      </c>
      <c r="B85" s="419"/>
      <c r="C85" s="419"/>
      <c r="D85" s="419"/>
      <c r="E85" s="420"/>
    </row>
    <row r="86" spans="1:5" x14ac:dyDescent="0.25">
      <c r="A86" s="424" t="s">
        <v>511</v>
      </c>
      <c r="B86" s="425"/>
      <c r="C86" s="425"/>
      <c r="D86" s="425"/>
      <c r="E86" s="426"/>
    </row>
    <row r="87" spans="1:5" ht="179.25" customHeight="1" x14ac:dyDescent="0.25">
      <c r="A87" s="421" t="s">
        <v>510</v>
      </c>
      <c r="B87" s="422"/>
      <c r="C87" s="422"/>
      <c r="D87" s="422"/>
      <c r="E87" s="423"/>
    </row>
    <row r="88" spans="1:5" ht="144.75" customHeight="1" x14ac:dyDescent="0.25">
      <c r="A88" s="434" t="s">
        <v>509</v>
      </c>
      <c r="B88" s="435"/>
      <c r="C88" s="435"/>
      <c r="D88" s="435"/>
      <c r="E88" s="436"/>
    </row>
    <row r="89" spans="1:5" x14ac:dyDescent="0.25">
      <c r="A89" s="213" t="s">
        <v>289</v>
      </c>
      <c r="B89" s="214"/>
      <c r="C89" s="214"/>
      <c r="D89" s="214"/>
      <c r="E89" s="215"/>
    </row>
    <row r="90" spans="1:5" ht="84" customHeight="1" x14ac:dyDescent="0.25">
      <c r="A90" s="415" t="s">
        <v>290</v>
      </c>
      <c r="B90" s="416"/>
      <c r="C90" s="416"/>
      <c r="D90" s="416"/>
      <c r="E90" s="417"/>
    </row>
    <row r="91" spans="1:5" x14ac:dyDescent="0.25">
      <c r="A91" s="213" t="s">
        <v>508</v>
      </c>
      <c r="B91" s="214"/>
      <c r="C91" s="214"/>
      <c r="D91" s="214"/>
      <c r="E91" s="215"/>
    </row>
    <row r="92" spans="1:5" ht="15" customHeight="1" thickBot="1" x14ac:dyDescent="0.3">
      <c r="A92" s="412" t="s">
        <v>507</v>
      </c>
      <c r="B92" s="413"/>
      <c r="C92" s="413"/>
      <c r="D92" s="413"/>
      <c r="E92" s="414"/>
    </row>
    <row r="93" spans="1:5" x14ac:dyDescent="0.25">
      <c r="A93" s="79"/>
      <c r="B93" s="78"/>
      <c r="C93" s="78"/>
      <c r="D93" s="78"/>
      <c r="E93" s="78"/>
    </row>
    <row r="94" spans="1:5" x14ac:dyDescent="0.25">
      <c r="A94" s="77"/>
    </row>
    <row r="95" spans="1:5" x14ac:dyDescent="0.25">
      <c r="A95" s="77"/>
    </row>
    <row r="96" spans="1:5" x14ac:dyDescent="0.25">
      <c r="A96" s="77"/>
    </row>
    <row r="97" spans="1:1" x14ac:dyDescent="0.25">
      <c r="A97" s="77"/>
    </row>
    <row r="98" spans="1:1" x14ac:dyDescent="0.25">
      <c r="A98" s="77"/>
    </row>
    <row r="99" spans="1:1" x14ac:dyDescent="0.25">
      <c r="A99" s="77"/>
    </row>
    <row r="100" spans="1:1" x14ac:dyDescent="0.25">
      <c r="A100" s="77"/>
    </row>
    <row r="101" spans="1:1" x14ac:dyDescent="0.25">
      <c r="A101" s="77"/>
    </row>
    <row r="102" spans="1:1" x14ac:dyDescent="0.25">
      <c r="A102" s="77"/>
    </row>
    <row r="103" spans="1:1" x14ac:dyDescent="0.25">
      <c r="A103" s="77"/>
    </row>
    <row r="104" spans="1:1" x14ac:dyDescent="0.25">
      <c r="A104" s="77"/>
    </row>
    <row r="105" spans="1:1" x14ac:dyDescent="0.25">
      <c r="A105" s="77"/>
    </row>
    <row r="106" spans="1:1" x14ac:dyDescent="0.25">
      <c r="A106" s="77"/>
    </row>
    <row r="107" spans="1:1" x14ac:dyDescent="0.25">
      <c r="A107" s="77"/>
    </row>
    <row r="108" spans="1:1" x14ac:dyDescent="0.25">
      <c r="A108" s="77"/>
    </row>
    <row r="109" spans="1:1" x14ac:dyDescent="0.25">
      <c r="A109" s="77"/>
    </row>
    <row r="110" spans="1:1" x14ac:dyDescent="0.25">
      <c r="A110" s="77"/>
    </row>
    <row r="111" spans="1:1" x14ac:dyDescent="0.25">
      <c r="A111" s="77"/>
    </row>
    <row r="112" spans="1:1" x14ac:dyDescent="0.25">
      <c r="A112" s="77"/>
    </row>
    <row r="113" spans="1:1" x14ac:dyDescent="0.25">
      <c r="A113" s="77"/>
    </row>
    <row r="114" spans="1:1" x14ac:dyDescent="0.25">
      <c r="A114" s="77"/>
    </row>
    <row r="115" spans="1:1" x14ac:dyDescent="0.25">
      <c r="A115" s="77"/>
    </row>
    <row r="116" spans="1:1" x14ac:dyDescent="0.25">
      <c r="A116" s="77"/>
    </row>
    <row r="117" spans="1:1" x14ac:dyDescent="0.25">
      <c r="A117" s="77"/>
    </row>
    <row r="118" spans="1:1" x14ac:dyDescent="0.25">
      <c r="A118" s="77"/>
    </row>
    <row r="119" spans="1:1" x14ac:dyDescent="0.25"/>
    <row r="120" spans="1:1" x14ac:dyDescent="0.25"/>
    <row r="121" spans="1:1" x14ac:dyDescent="0.25"/>
    <row r="122" spans="1:1" x14ac:dyDescent="0.25"/>
    <row r="123" spans="1:1" x14ac:dyDescent="0.25"/>
    <row r="124" spans="1:1" x14ac:dyDescent="0.25"/>
    <row r="125" spans="1:1" x14ac:dyDescent="0.25"/>
    <row r="126" spans="1:1" x14ac:dyDescent="0.25"/>
    <row r="127" spans="1:1" x14ac:dyDescent="0.25"/>
    <row r="128" spans="1:1" x14ac:dyDescent="0.25"/>
    <row r="129" x14ac:dyDescent="0.25"/>
    <row r="130" x14ac:dyDescent="0.25"/>
    <row r="131" x14ac:dyDescent="0.25"/>
    <row r="132" x14ac:dyDescent="0.25"/>
    <row r="133" x14ac:dyDescent="0.25"/>
    <row r="134" x14ac:dyDescent="0.25"/>
  </sheetData>
  <mergeCells count="92">
    <mergeCell ref="A88:E88"/>
    <mergeCell ref="A14:E14"/>
    <mergeCell ref="A22:E22"/>
    <mergeCell ref="A23:E23"/>
    <mergeCell ref="A24:E24"/>
    <mergeCell ref="A16:E16"/>
    <mergeCell ref="A17:E17"/>
    <mergeCell ref="A18:E18"/>
    <mergeCell ref="A19:E19"/>
    <mergeCell ref="A20:E20"/>
    <mergeCell ref="A36:E36"/>
    <mergeCell ref="A37:E37"/>
    <mergeCell ref="A48:E48"/>
    <mergeCell ref="A49:E49"/>
    <mergeCell ref="A42:E42"/>
    <mergeCell ref="A51:E51"/>
    <mergeCell ref="A35:E35"/>
    <mergeCell ref="A11:E11"/>
    <mergeCell ref="A12:E12"/>
    <mergeCell ref="A13:E13"/>
    <mergeCell ref="A25:E25"/>
    <mergeCell ref="A15:E15"/>
    <mergeCell ref="A21:E21"/>
    <mergeCell ref="A26:E26"/>
    <mergeCell ref="A27:E27"/>
    <mergeCell ref="A28:E28"/>
    <mergeCell ref="A29:E29"/>
    <mergeCell ref="A30:E30"/>
    <mergeCell ref="A58:E58"/>
    <mergeCell ref="A91:E91"/>
    <mergeCell ref="A1:E1"/>
    <mergeCell ref="A3:E3"/>
    <mergeCell ref="A4:E4"/>
    <mergeCell ref="A5:E5"/>
    <mergeCell ref="A6:E6"/>
    <mergeCell ref="A7:E7"/>
    <mergeCell ref="A8:E8"/>
    <mergeCell ref="A9:E9"/>
    <mergeCell ref="A10:E10"/>
    <mergeCell ref="A31:E31"/>
    <mergeCell ref="A32:E32"/>
    <mergeCell ref="A33:E33"/>
    <mergeCell ref="A52:E52"/>
    <mergeCell ref="A34:E34"/>
    <mergeCell ref="A86:E86"/>
    <mergeCell ref="A50:E50"/>
    <mergeCell ref="A38:E38"/>
    <mergeCell ref="A39:E39"/>
    <mergeCell ref="A40:E40"/>
    <mergeCell ref="A41:E41"/>
    <mergeCell ref="A43:E43"/>
    <mergeCell ref="A44:E44"/>
    <mergeCell ref="A45:E45"/>
    <mergeCell ref="A46:E46"/>
    <mergeCell ref="A47:E47"/>
    <mergeCell ref="A62:E62"/>
    <mergeCell ref="A59:E59"/>
    <mergeCell ref="A53:E53"/>
    <mergeCell ref="A54:E54"/>
    <mergeCell ref="A55:E55"/>
    <mergeCell ref="A92:E92"/>
    <mergeCell ref="A68:E68"/>
    <mergeCell ref="A70:E70"/>
    <mergeCell ref="A71:E71"/>
    <mergeCell ref="A72:E72"/>
    <mergeCell ref="A80:E80"/>
    <mergeCell ref="A89:E89"/>
    <mergeCell ref="A90:E90"/>
    <mergeCell ref="A82:E82"/>
    <mergeCell ref="A83:E83"/>
    <mergeCell ref="A75:E75"/>
    <mergeCell ref="A76:E76"/>
    <mergeCell ref="A77:E77"/>
    <mergeCell ref="A84:E84"/>
    <mergeCell ref="A85:E85"/>
    <mergeCell ref="A87:E87"/>
    <mergeCell ref="A64:E64"/>
    <mergeCell ref="A60:E60"/>
    <mergeCell ref="A63:E63"/>
    <mergeCell ref="A2:E2"/>
    <mergeCell ref="A81:E81"/>
    <mergeCell ref="A65:E65"/>
    <mergeCell ref="A66:E66"/>
    <mergeCell ref="A67:E67"/>
    <mergeCell ref="A56:E56"/>
    <mergeCell ref="A57:E57"/>
    <mergeCell ref="A69:E69"/>
    <mergeCell ref="A73:E73"/>
    <mergeCell ref="A74:E74"/>
    <mergeCell ref="A79:E79"/>
    <mergeCell ref="A78:E78"/>
    <mergeCell ref="A61:E61"/>
  </mergeCells>
  <printOptions horizontalCentered="1"/>
  <pageMargins left="0.70866141732283472" right="0.70866141732283472" top="1.03" bottom="0.74803149606299213" header="0.31496062992125984" footer="0.31496062992125984"/>
  <pageSetup paperSize="9" scale="79"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707A8-EC41-47FF-9D9E-918CB2E6B423}">
  <sheetPr>
    <pageSetUpPr fitToPage="1"/>
  </sheetPr>
  <dimension ref="A1:D82"/>
  <sheetViews>
    <sheetView zoomScaleNormal="100" workbookViewId="0">
      <selection sqref="A1:B1"/>
    </sheetView>
  </sheetViews>
  <sheetFormatPr baseColWidth="10" defaultColWidth="0" defaultRowHeight="16.5" zeroHeight="1" x14ac:dyDescent="0.3"/>
  <cols>
    <col min="1" max="2" width="56.85546875" style="45" customWidth="1"/>
    <col min="3" max="3" width="2.7109375" style="45" customWidth="1"/>
    <col min="4" max="16384" width="0" style="45" hidden="1"/>
  </cols>
  <sheetData>
    <row r="1" spans="1:2" ht="39.75" customHeight="1" x14ac:dyDescent="0.3">
      <c r="A1" s="116" t="s">
        <v>652</v>
      </c>
      <c r="B1" s="118"/>
    </row>
    <row r="2" spans="1:2" ht="18" x14ac:dyDescent="0.3">
      <c r="A2" s="119" t="str">
        <f>[1]TRDM!A2</f>
        <v>CONDICIONES TÉCNICAS OBLIGATORIAS</v>
      </c>
      <c r="B2" s="121"/>
    </row>
    <row r="3" spans="1:2" x14ac:dyDescent="0.3">
      <c r="A3" s="213" t="s">
        <v>294</v>
      </c>
      <c r="B3" s="215"/>
    </row>
    <row r="4" spans="1:2" ht="35.25" customHeight="1" x14ac:dyDescent="0.3">
      <c r="A4" s="473" t="s">
        <v>651</v>
      </c>
      <c r="B4" s="474"/>
    </row>
    <row r="5" spans="1:2" x14ac:dyDescent="0.3">
      <c r="A5" s="213" t="s">
        <v>650</v>
      </c>
      <c r="B5" s="215"/>
    </row>
    <row r="6" spans="1:2" x14ac:dyDescent="0.3">
      <c r="A6" s="382" t="s">
        <v>649</v>
      </c>
      <c r="B6" s="383"/>
    </row>
    <row r="7" spans="1:2" x14ac:dyDescent="0.3">
      <c r="A7" s="213" t="s">
        <v>648</v>
      </c>
      <c r="B7" s="215"/>
    </row>
    <row r="8" spans="1:2" x14ac:dyDescent="0.3">
      <c r="A8" s="469" t="s">
        <v>647</v>
      </c>
      <c r="B8" s="470"/>
    </row>
    <row r="9" spans="1:2" x14ac:dyDescent="0.3">
      <c r="A9" s="469" t="s">
        <v>646</v>
      </c>
      <c r="B9" s="470"/>
    </row>
    <row r="10" spans="1:2" x14ac:dyDescent="0.3">
      <c r="A10" s="213" t="s">
        <v>645</v>
      </c>
      <c r="B10" s="215"/>
    </row>
    <row r="11" spans="1:2" x14ac:dyDescent="0.3">
      <c r="A11" s="473" t="s">
        <v>644</v>
      </c>
      <c r="B11" s="474"/>
    </row>
    <row r="12" spans="1:2" x14ac:dyDescent="0.3">
      <c r="A12" s="471" t="s">
        <v>643</v>
      </c>
      <c r="B12" s="472"/>
    </row>
    <row r="13" spans="1:2" x14ac:dyDescent="0.3">
      <c r="A13" s="471" t="s">
        <v>642</v>
      </c>
      <c r="B13" s="472"/>
    </row>
    <row r="14" spans="1:2" ht="15.75" customHeight="1" x14ac:dyDescent="0.3">
      <c r="A14" s="471" t="s">
        <v>641</v>
      </c>
      <c r="B14" s="472"/>
    </row>
    <row r="15" spans="1:2" x14ac:dyDescent="0.3">
      <c r="A15" s="471" t="s">
        <v>640</v>
      </c>
      <c r="B15" s="472"/>
    </row>
    <row r="16" spans="1:2" x14ac:dyDescent="0.3">
      <c r="A16" s="471" t="s">
        <v>639</v>
      </c>
      <c r="B16" s="472"/>
    </row>
    <row r="17" spans="1:3" ht="77.25" customHeight="1" x14ac:dyDescent="0.3">
      <c r="A17" s="341" t="s">
        <v>638</v>
      </c>
      <c r="B17" s="343"/>
    </row>
    <row r="18" spans="1:3" x14ac:dyDescent="0.3">
      <c r="A18" s="467" t="s">
        <v>637</v>
      </c>
      <c r="B18" s="468"/>
    </row>
    <row r="19" spans="1:3" ht="56.25" customHeight="1" x14ac:dyDescent="0.3">
      <c r="A19" s="455" t="s">
        <v>636</v>
      </c>
      <c r="B19" s="456"/>
    </row>
    <row r="20" spans="1:3" ht="153" customHeight="1" x14ac:dyDescent="0.3">
      <c r="A20" s="455" t="s">
        <v>635</v>
      </c>
      <c r="B20" s="456"/>
    </row>
    <row r="21" spans="1:3" s="1" customFormat="1" ht="114.75" customHeight="1" x14ac:dyDescent="0.25">
      <c r="A21" s="449" t="s">
        <v>634</v>
      </c>
      <c r="B21" s="450"/>
      <c r="C21" s="83"/>
    </row>
    <row r="22" spans="1:3" ht="149.25" customHeight="1" x14ac:dyDescent="0.3">
      <c r="A22" s="457" t="s">
        <v>633</v>
      </c>
      <c r="B22" s="458"/>
    </row>
    <row r="23" spans="1:3" ht="85.5" customHeight="1" x14ac:dyDescent="0.3">
      <c r="A23" s="449" t="s">
        <v>632</v>
      </c>
      <c r="B23" s="450"/>
    </row>
    <row r="24" spans="1:3" ht="66" customHeight="1" x14ac:dyDescent="0.3">
      <c r="A24" s="451" t="s">
        <v>631</v>
      </c>
      <c r="B24" s="452"/>
    </row>
    <row r="25" spans="1:3" ht="51" customHeight="1" x14ac:dyDescent="0.3">
      <c r="A25" s="451" t="s">
        <v>630</v>
      </c>
      <c r="B25" s="452"/>
    </row>
    <row r="26" spans="1:3" s="1" customFormat="1" ht="101.25" customHeight="1" x14ac:dyDescent="0.25">
      <c r="A26" s="451" t="s">
        <v>82</v>
      </c>
      <c r="B26" s="452"/>
      <c r="C26" s="83"/>
    </row>
    <row r="27" spans="1:3" ht="108" customHeight="1" x14ac:dyDescent="0.3">
      <c r="A27" s="453" t="s">
        <v>629</v>
      </c>
      <c r="B27" s="454"/>
    </row>
    <row r="28" spans="1:3" ht="90.75" customHeight="1" x14ac:dyDescent="0.3">
      <c r="A28" s="475" t="s">
        <v>628</v>
      </c>
      <c r="B28" s="476"/>
    </row>
    <row r="29" spans="1:3" s="84" customFormat="1" ht="91.5" customHeight="1" x14ac:dyDescent="0.2">
      <c r="A29" s="477" t="s">
        <v>627</v>
      </c>
      <c r="B29" s="478"/>
      <c r="C29" s="85"/>
    </row>
    <row r="30" spans="1:3" ht="86.25" customHeight="1" x14ac:dyDescent="0.3">
      <c r="A30" s="479" t="s">
        <v>468</v>
      </c>
      <c r="B30" s="480"/>
    </row>
    <row r="31" spans="1:3" ht="66.75" customHeight="1" x14ac:dyDescent="0.3">
      <c r="A31" s="479" t="s">
        <v>626</v>
      </c>
      <c r="B31" s="480"/>
    </row>
    <row r="32" spans="1:3" x14ac:dyDescent="0.3">
      <c r="A32" s="467" t="s">
        <v>625</v>
      </c>
      <c r="B32" s="468"/>
    </row>
    <row r="33" spans="1:3" ht="67.5" customHeight="1" x14ac:dyDescent="0.3">
      <c r="A33" s="483" t="s">
        <v>624</v>
      </c>
      <c r="B33" s="484"/>
    </row>
    <row r="34" spans="1:3" ht="42" customHeight="1" x14ac:dyDescent="0.3">
      <c r="A34" s="485" t="s">
        <v>623</v>
      </c>
      <c r="B34" s="486"/>
    </row>
    <row r="35" spans="1:3" ht="102" customHeight="1" x14ac:dyDescent="0.3">
      <c r="A35" s="455" t="s">
        <v>622</v>
      </c>
      <c r="B35" s="456"/>
    </row>
    <row r="36" spans="1:3" ht="19.5" customHeight="1" x14ac:dyDescent="0.3">
      <c r="A36" s="467" t="s">
        <v>621</v>
      </c>
      <c r="B36" s="468"/>
    </row>
    <row r="37" spans="1:3" ht="66" customHeight="1" x14ac:dyDescent="0.3">
      <c r="A37" s="481" t="s">
        <v>620</v>
      </c>
      <c r="B37" s="482"/>
    </row>
    <row r="38" spans="1:3" ht="67.5" customHeight="1" x14ac:dyDescent="0.3">
      <c r="A38" s="483" t="s">
        <v>619</v>
      </c>
      <c r="B38" s="484"/>
    </row>
    <row r="39" spans="1:3" ht="19.5" customHeight="1" x14ac:dyDescent="0.3">
      <c r="A39" s="445" t="s">
        <v>618</v>
      </c>
      <c r="B39" s="446"/>
    </row>
    <row r="40" spans="1:3" ht="48" customHeight="1" x14ac:dyDescent="0.3">
      <c r="A40" s="451" t="s">
        <v>87</v>
      </c>
      <c r="B40" s="452"/>
    </row>
    <row r="41" spans="1:3" ht="69" customHeight="1" x14ac:dyDescent="0.3">
      <c r="A41" s="451" t="s">
        <v>617</v>
      </c>
      <c r="B41" s="452"/>
    </row>
    <row r="42" spans="1:3" ht="66.75" customHeight="1" x14ac:dyDescent="0.3">
      <c r="A42" s="465" t="s">
        <v>616</v>
      </c>
      <c r="B42" s="466"/>
    </row>
    <row r="43" spans="1:3" ht="60" customHeight="1" x14ac:dyDescent="0.3">
      <c r="A43" s="449" t="s">
        <v>615</v>
      </c>
      <c r="B43" s="450"/>
    </row>
    <row r="44" spans="1:3" ht="18" customHeight="1" x14ac:dyDescent="0.3">
      <c r="A44" s="463" t="s">
        <v>614</v>
      </c>
      <c r="B44" s="464"/>
    </row>
    <row r="45" spans="1:3" ht="75" customHeight="1" x14ac:dyDescent="0.3">
      <c r="A45" s="449" t="s">
        <v>613</v>
      </c>
      <c r="B45" s="450"/>
    </row>
    <row r="46" spans="1:3" ht="30.75" customHeight="1" x14ac:dyDescent="0.3">
      <c r="A46" s="451" t="s">
        <v>612</v>
      </c>
      <c r="B46" s="452"/>
    </row>
    <row r="47" spans="1:3" s="1" customFormat="1" ht="83.25" customHeight="1" x14ac:dyDescent="0.25">
      <c r="A47" s="457" t="s">
        <v>611</v>
      </c>
      <c r="B47" s="458"/>
      <c r="C47" s="83"/>
    </row>
    <row r="48" spans="1:3" s="1" customFormat="1" ht="30.75" customHeight="1" x14ac:dyDescent="0.25">
      <c r="A48" s="461" t="s">
        <v>610</v>
      </c>
      <c r="B48" s="462"/>
      <c r="C48" s="83"/>
    </row>
    <row r="49" spans="1:4" x14ac:dyDescent="0.3">
      <c r="A49" s="147" t="s">
        <v>609</v>
      </c>
      <c r="B49" s="165"/>
    </row>
    <row r="50" spans="1:4" ht="101.25" customHeight="1" x14ac:dyDescent="0.3">
      <c r="A50" s="447" t="s">
        <v>608</v>
      </c>
      <c r="B50" s="448"/>
    </row>
    <row r="51" spans="1:4" ht="36" customHeight="1" x14ac:dyDescent="0.3">
      <c r="A51" s="449" t="s">
        <v>607</v>
      </c>
      <c r="B51" s="450"/>
    </row>
    <row r="52" spans="1:4" ht="87" customHeight="1" x14ac:dyDescent="0.3">
      <c r="A52" s="447" t="s">
        <v>606</v>
      </c>
      <c r="B52" s="448"/>
    </row>
    <row r="53" spans="1:4" ht="18" customHeight="1" x14ac:dyDescent="0.3">
      <c r="A53" s="457" t="s">
        <v>605</v>
      </c>
      <c r="B53" s="458"/>
    </row>
    <row r="54" spans="1:4" ht="34.5" customHeight="1" x14ac:dyDescent="0.3">
      <c r="A54" s="459" t="s">
        <v>604</v>
      </c>
      <c r="B54" s="460"/>
    </row>
    <row r="55" spans="1:4" ht="70.5" customHeight="1" x14ac:dyDescent="0.3">
      <c r="A55" s="459" t="s">
        <v>603</v>
      </c>
      <c r="B55" s="460"/>
    </row>
    <row r="56" spans="1:4" ht="69" customHeight="1" x14ac:dyDescent="0.3">
      <c r="A56" s="443" t="s">
        <v>602</v>
      </c>
      <c r="B56" s="444"/>
    </row>
    <row r="57" spans="1:4" ht="20.25" customHeight="1" x14ac:dyDescent="0.3">
      <c r="A57" s="445" t="s">
        <v>601</v>
      </c>
      <c r="B57" s="446"/>
    </row>
    <row r="58" spans="1:4" ht="83.25" customHeight="1" x14ac:dyDescent="0.3">
      <c r="A58" s="447" t="s">
        <v>600</v>
      </c>
      <c r="B58" s="448"/>
    </row>
    <row r="59" spans="1:4" ht="20.25" customHeight="1" x14ac:dyDescent="0.3">
      <c r="A59" s="449" t="s">
        <v>599</v>
      </c>
      <c r="B59" s="450"/>
    </row>
    <row r="60" spans="1:4" ht="114.75" customHeight="1" x14ac:dyDescent="0.3">
      <c r="A60" s="447" t="s">
        <v>598</v>
      </c>
      <c r="B60" s="448"/>
    </row>
    <row r="61" spans="1:4" ht="19.5" customHeight="1" x14ac:dyDescent="0.3">
      <c r="A61" s="449" t="s">
        <v>597</v>
      </c>
      <c r="B61" s="450"/>
    </row>
    <row r="62" spans="1:4" s="81" customFormat="1" ht="35.25" customHeight="1" x14ac:dyDescent="0.25">
      <c r="A62" s="323" t="s">
        <v>596</v>
      </c>
      <c r="B62" s="325"/>
      <c r="C62" s="82"/>
      <c r="D62" s="82"/>
    </row>
    <row r="63" spans="1:4" s="81" customFormat="1" x14ac:dyDescent="0.25">
      <c r="A63" s="323" t="s">
        <v>595</v>
      </c>
      <c r="B63" s="325"/>
      <c r="C63" s="82"/>
      <c r="D63" s="82"/>
    </row>
    <row r="64" spans="1:4" s="3" customFormat="1" ht="19.5" customHeight="1" x14ac:dyDescent="0.25">
      <c r="A64" s="213" t="s">
        <v>364</v>
      </c>
      <c r="B64" s="215"/>
    </row>
    <row r="65" spans="1:2" s="3" customFormat="1" ht="96.75" customHeight="1" x14ac:dyDescent="0.25">
      <c r="A65" s="371" t="s">
        <v>365</v>
      </c>
      <c r="B65" s="129"/>
    </row>
    <row r="66" spans="1:2" s="3" customFormat="1" ht="187.5" customHeight="1" x14ac:dyDescent="0.25">
      <c r="A66" s="125" t="s">
        <v>594</v>
      </c>
      <c r="B66" s="127"/>
    </row>
    <row r="67" spans="1:2" s="3" customFormat="1" ht="168.75" customHeight="1" x14ac:dyDescent="0.25">
      <c r="A67" s="177" t="s">
        <v>509</v>
      </c>
      <c r="B67" s="366"/>
    </row>
    <row r="68" spans="1:2" s="3" customFormat="1" ht="122.25" customHeight="1" x14ac:dyDescent="0.25">
      <c r="A68" s="125" t="s">
        <v>593</v>
      </c>
      <c r="B68" s="127"/>
    </row>
    <row r="69" spans="1:2" s="3" customFormat="1" ht="207" customHeight="1" x14ac:dyDescent="0.25">
      <c r="A69" s="177" t="s">
        <v>592</v>
      </c>
      <c r="B69" s="366"/>
    </row>
    <row r="70" spans="1:2" s="3" customFormat="1" ht="73.5" customHeight="1" x14ac:dyDescent="0.25">
      <c r="A70" s="177" t="s">
        <v>591</v>
      </c>
      <c r="B70" s="366"/>
    </row>
    <row r="71" spans="1:2" s="3" customFormat="1" ht="273.75" customHeight="1" x14ac:dyDescent="0.25">
      <c r="A71" s="177" t="s">
        <v>590</v>
      </c>
      <c r="B71" s="366"/>
    </row>
    <row r="72" spans="1:2" x14ac:dyDescent="0.3">
      <c r="A72" s="213" t="s">
        <v>508</v>
      </c>
      <c r="B72" s="215"/>
    </row>
    <row r="73" spans="1:2" ht="17.25" thickBot="1" x14ac:dyDescent="0.35">
      <c r="A73" s="355" t="s">
        <v>507</v>
      </c>
      <c r="B73" s="357"/>
    </row>
    <row r="74" spans="1:2" x14ac:dyDescent="0.3"/>
    <row r="75" spans="1:2" x14ac:dyDescent="0.3"/>
    <row r="76" spans="1:2" x14ac:dyDescent="0.3"/>
    <row r="77" spans="1:2" x14ac:dyDescent="0.3"/>
    <row r="78" spans="1:2" x14ac:dyDescent="0.3"/>
    <row r="79" spans="1:2" x14ac:dyDescent="0.3"/>
    <row r="80" spans="1:2" x14ac:dyDescent="0.3"/>
    <row r="81" x14ac:dyDescent="0.3"/>
    <row r="82" x14ac:dyDescent="0.3"/>
  </sheetData>
  <mergeCells count="73">
    <mergeCell ref="A35:B35"/>
    <mergeCell ref="A36:B36"/>
    <mergeCell ref="A55:B55"/>
    <mergeCell ref="A53:B53"/>
    <mergeCell ref="A73:B73"/>
    <mergeCell ref="A28:B28"/>
    <mergeCell ref="A29:B29"/>
    <mergeCell ref="A30:B30"/>
    <mergeCell ref="A31:B31"/>
    <mergeCell ref="A37:B37"/>
    <mergeCell ref="A32:B32"/>
    <mergeCell ref="A33:B33"/>
    <mergeCell ref="A34:B34"/>
    <mergeCell ref="A71:B71"/>
    <mergeCell ref="A72:B72"/>
    <mergeCell ref="A70:B70"/>
    <mergeCell ref="A67:B67"/>
    <mergeCell ref="A69:B69"/>
    <mergeCell ref="A63:B63"/>
    <mergeCell ref="A62:B62"/>
    <mergeCell ref="A1:B1"/>
    <mergeCell ref="A3:B3"/>
    <mergeCell ref="A4:B4"/>
    <mergeCell ref="A5:B5"/>
    <mergeCell ref="A6:B6"/>
    <mergeCell ref="A43:B43"/>
    <mergeCell ref="A18:B18"/>
    <mergeCell ref="A7:B7"/>
    <mergeCell ref="A8:B8"/>
    <mergeCell ref="A10:B10"/>
    <mergeCell ref="A23:B23"/>
    <mergeCell ref="A19:B19"/>
    <mergeCell ref="A9:B9"/>
    <mergeCell ref="A15:B15"/>
    <mergeCell ref="A16:B16"/>
    <mergeCell ref="A17:B17"/>
    <mergeCell ref="A13:B13"/>
    <mergeCell ref="A11:B11"/>
    <mergeCell ref="A12:B12"/>
    <mergeCell ref="A14:B14"/>
    <mergeCell ref="A38:B38"/>
    <mergeCell ref="A21:B21"/>
    <mergeCell ref="A26:B26"/>
    <mergeCell ref="A54:B54"/>
    <mergeCell ref="A49:B49"/>
    <mergeCell ref="A46:B46"/>
    <mergeCell ref="A48:B48"/>
    <mergeCell ref="A45:B45"/>
    <mergeCell ref="A40:B40"/>
    <mergeCell ref="A44:B44"/>
    <mergeCell ref="A52:B52"/>
    <mergeCell ref="A47:B47"/>
    <mergeCell ref="A51:B51"/>
    <mergeCell ref="A50:B50"/>
    <mergeCell ref="A39:B39"/>
    <mergeCell ref="A41:B41"/>
    <mergeCell ref="A42:B42"/>
    <mergeCell ref="A56:B56"/>
    <mergeCell ref="A2:B2"/>
    <mergeCell ref="A66:B66"/>
    <mergeCell ref="A68:B68"/>
    <mergeCell ref="A64:B64"/>
    <mergeCell ref="A65:B65"/>
    <mergeCell ref="A57:B57"/>
    <mergeCell ref="A58:B58"/>
    <mergeCell ref="A59:B59"/>
    <mergeCell ref="A60:B60"/>
    <mergeCell ref="A61:B61"/>
    <mergeCell ref="A24:B24"/>
    <mergeCell ref="A25:B25"/>
    <mergeCell ref="A27:B27"/>
    <mergeCell ref="A20:B20"/>
    <mergeCell ref="A22:B22"/>
  </mergeCells>
  <printOptions horizontalCentered="1" verticalCentered="1"/>
  <pageMargins left="0.70866141732283472" right="0.70866141732283472" top="0.74803149606299213" bottom="0.51181102362204722" header="0.31496062992125984" footer="0.31496062992125984"/>
  <pageSetup paperSize="9" scale="75" fitToHeight="0" orientation="portrait" r:id="rId1"/>
  <headerFooter>
    <oddHeader>&amp;L&amp;G&amp;C&amp;"Arial Narrow,Negrita"&amp;14EMPRESA DE LICORES DE CUNDINAMARCA
RESUMEN DE SEGUROS&amp;R&amp;G</oddHeader>
    <oddFooter>&amp;L&amp;"Arial Narrow,Normal"&amp;A&amp;C&amp;"Arial Narrow,Normal"&amp;F&amp;R&amp;"Arial Narrow,Normal"&amp;P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9A49A-F723-40F3-B933-D5347D8BAE85}">
  <sheetPr>
    <pageSetUpPr fitToPage="1"/>
  </sheetPr>
  <dimension ref="A1:C100"/>
  <sheetViews>
    <sheetView workbookViewId="0">
      <selection sqref="A1:B1"/>
    </sheetView>
  </sheetViews>
  <sheetFormatPr baseColWidth="10" defaultColWidth="0" defaultRowHeight="12.75" zeroHeight="1" x14ac:dyDescent="0.2"/>
  <cols>
    <col min="1" max="1" width="58.7109375" style="86" customWidth="1"/>
    <col min="2" max="2" width="48.85546875" style="86" customWidth="1"/>
    <col min="3" max="3" width="8.85546875" style="86" customWidth="1"/>
    <col min="4" max="16384" width="0" style="86" hidden="1"/>
  </cols>
  <sheetData>
    <row r="1" spans="1:2" s="96" customFormat="1" ht="42" customHeight="1" x14ac:dyDescent="0.25">
      <c r="A1" s="489" t="s">
        <v>718</v>
      </c>
      <c r="B1" s="490"/>
    </row>
    <row r="2" spans="1:2" s="96" customFormat="1" ht="18" x14ac:dyDescent="0.25">
      <c r="A2" s="119" t="str">
        <f>[1]TRDM!A2</f>
        <v>CONDICIONES TÉCNICAS OBLIGATORIAS</v>
      </c>
      <c r="B2" s="121"/>
    </row>
    <row r="3" spans="1:2" s="87" customFormat="1" ht="16.5" x14ac:dyDescent="0.25">
      <c r="A3" s="491" t="s">
        <v>717</v>
      </c>
      <c r="B3" s="492"/>
    </row>
    <row r="4" spans="1:2" s="87" customFormat="1" ht="33.75" customHeight="1" x14ac:dyDescent="0.25">
      <c r="A4" s="130" t="s">
        <v>716</v>
      </c>
      <c r="B4" s="132"/>
    </row>
    <row r="5" spans="1:2" s="72" customFormat="1" ht="16.5" x14ac:dyDescent="0.25">
      <c r="A5" s="95" t="s">
        <v>4</v>
      </c>
      <c r="B5" s="94" t="s">
        <v>715</v>
      </c>
    </row>
    <row r="6" spans="1:2" s="72" customFormat="1" ht="183" customHeight="1" x14ac:dyDescent="0.25">
      <c r="A6" s="91" t="s">
        <v>714</v>
      </c>
      <c r="B6" s="93" t="s">
        <v>713</v>
      </c>
    </row>
    <row r="7" spans="1:2" s="72" customFormat="1" ht="87.75" customHeight="1" x14ac:dyDescent="0.25">
      <c r="A7" s="91" t="s">
        <v>712</v>
      </c>
      <c r="B7" s="92" t="s">
        <v>711</v>
      </c>
    </row>
    <row r="8" spans="1:2" s="72" customFormat="1" ht="33" x14ac:dyDescent="0.25">
      <c r="A8" s="91" t="s">
        <v>710</v>
      </c>
      <c r="B8" s="90" t="s">
        <v>709</v>
      </c>
    </row>
    <row r="9" spans="1:2" s="72" customFormat="1" ht="16.5" x14ac:dyDescent="0.25">
      <c r="A9" s="91" t="s">
        <v>708</v>
      </c>
      <c r="B9" s="90" t="s">
        <v>707</v>
      </c>
    </row>
    <row r="10" spans="1:2" s="72" customFormat="1" ht="33" x14ac:dyDescent="0.25">
      <c r="A10" s="91" t="s">
        <v>706</v>
      </c>
      <c r="B10" s="90" t="s">
        <v>705</v>
      </c>
    </row>
    <row r="11" spans="1:2" s="72" customFormat="1" ht="16.5" x14ac:dyDescent="0.25">
      <c r="A11" s="91" t="s">
        <v>704</v>
      </c>
      <c r="B11" s="90">
        <v>6500000</v>
      </c>
    </row>
    <row r="12" spans="1:2" s="72" customFormat="1" ht="16.5" x14ac:dyDescent="0.25">
      <c r="A12" s="487" t="s">
        <v>334</v>
      </c>
      <c r="B12" s="488"/>
    </row>
    <row r="13" spans="1:2" s="72" customFormat="1" ht="70.5" customHeight="1" x14ac:dyDescent="0.25">
      <c r="A13" s="451" t="s">
        <v>703</v>
      </c>
      <c r="B13" s="383"/>
    </row>
    <row r="14" spans="1:2" s="72" customFormat="1" ht="33.75" customHeight="1" x14ac:dyDescent="0.25">
      <c r="A14" s="451" t="s">
        <v>702</v>
      </c>
      <c r="B14" s="452"/>
    </row>
    <row r="15" spans="1:2" s="72" customFormat="1" ht="51.75" customHeight="1" x14ac:dyDescent="0.25">
      <c r="A15" s="451" t="s">
        <v>701</v>
      </c>
      <c r="B15" s="452"/>
    </row>
    <row r="16" spans="1:2" s="72" customFormat="1" ht="67.5" customHeight="1" x14ac:dyDescent="0.25">
      <c r="A16" s="479" t="s">
        <v>700</v>
      </c>
      <c r="B16" s="480"/>
    </row>
    <row r="17" spans="1:2" s="72" customFormat="1" ht="41.25" customHeight="1" x14ac:dyDescent="0.25">
      <c r="A17" s="479" t="s">
        <v>699</v>
      </c>
      <c r="B17" s="480"/>
    </row>
    <row r="18" spans="1:2" s="72" customFormat="1" ht="67.5" customHeight="1" x14ac:dyDescent="0.25">
      <c r="A18" s="311" t="s">
        <v>698</v>
      </c>
      <c r="B18" s="313"/>
    </row>
    <row r="19" spans="1:2" s="72" customFormat="1" ht="48.75" customHeight="1" x14ac:dyDescent="0.25">
      <c r="A19" s="311" t="s">
        <v>697</v>
      </c>
      <c r="B19" s="313"/>
    </row>
    <row r="20" spans="1:2" s="72" customFormat="1" ht="33.75" customHeight="1" x14ac:dyDescent="0.25">
      <c r="A20" s="311" t="s">
        <v>696</v>
      </c>
      <c r="B20" s="313"/>
    </row>
    <row r="21" spans="1:2" s="72" customFormat="1" ht="51" customHeight="1" x14ac:dyDescent="0.25">
      <c r="A21" s="311" t="s">
        <v>695</v>
      </c>
      <c r="B21" s="313"/>
    </row>
    <row r="22" spans="1:2" s="72" customFormat="1" ht="35.25" customHeight="1" x14ac:dyDescent="0.25">
      <c r="A22" s="311" t="s">
        <v>694</v>
      </c>
      <c r="B22" s="313"/>
    </row>
    <row r="23" spans="1:2" s="72" customFormat="1" ht="33.75" customHeight="1" x14ac:dyDescent="0.25">
      <c r="A23" s="311" t="s">
        <v>693</v>
      </c>
      <c r="B23" s="313"/>
    </row>
    <row r="24" spans="1:2" s="72" customFormat="1" ht="16.5" x14ac:dyDescent="0.25">
      <c r="A24" s="311" t="s">
        <v>692</v>
      </c>
      <c r="B24" s="313"/>
    </row>
    <row r="25" spans="1:2" s="72" customFormat="1" ht="216" customHeight="1" x14ac:dyDescent="0.25">
      <c r="A25" s="311" t="s">
        <v>691</v>
      </c>
      <c r="B25" s="313"/>
    </row>
    <row r="26" spans="1:2" s="72" customFormat="1" ht="48.75" customHeight="1" x14ac:dyDescent="0.25">
      <c r="A26" s="311" t="s">
        <v>690</v>
      </c>
      <c r="B26" s="313"/>
    </row>
    <row r="27" spans="1:2" s="72" customFormat="1" ht="36" customHeight="1" x14ac:dyDescent="0.25">
      <c r="A27" s="479" t="s">
        <v>689</v>
      </c>
      <c r="B27" s="480"/>
    </row>
    <row r="28" spans="1:2" s="72" customFormat="1" ht="68.25" customHeight="1" x14ac:dyDescent="0.25">
      <c r="A28" s="311" t="s">
        <v>688</v>
      </c>
      <c r="B28" s="313"/>
    </row>
    <row r="29" spans="1:2" s="72" customFormat="1" ht="48.75" customHeight="1" x14ac:dyDescent="0.25">
      <c r="A29" s="311" t="s">
        <v>687</v>
      </c>
      <c r="B29" s="313"/>
    </row>
    <row r="30" spans="1:2" s="72" customFormat="1" ht="16.5" x14ac:dyDescent="0.25">
      <c r="A30" s="479" t="s">
        <v>686</v>
      </c>
      <c r="B30" s="480"/>
    </row>
    <row r="31" spans="1:2" s="72" customFormat="1" ht="33.75" customHeight="1" x14ac:dyDescent="0.25">
      <c r="A31" s="479" t="s">
        <v>685</v>
      </c>
      <c r="B31" s="480"/>
    </row>
    <row r="32" spans="1:2" s="72" customFormat="1" ht="36" customHeight="1" x14ac:dyDescent="0.25">
      <c r="A32" s="479" t="s">
        <v>684</v>
      </c>
      <c r="B32" s="480"/>
    </row>
    <row r="33" spans="1:3" s="72" customFormat="1" ht="67.5" customHeight="1" x14ac:dyDescent="0.25">
      <c r="A33" s="479" t="s">
        <v>683</v>
      </c>
      <c r="B33" s="480"/>
    </row>
    <row r="34" spans="1:3" s="87" customFormat="1" ht="16.5" x14ac:dyDescent="0.25">
      <c r="A34" s="495" t="s">
        <v>682</v>
      </c>
      <c r="B34" s="496"/>
    </row>
    <row r="35" spans="1:3" s="87" customFormat="1" ht="117.75" customHeight="1" x14ac:dyDescent="0.25">
      <c r="A35" s="497" t="s">
        <v>681</v>
      </c>
      <c r="B35" s="498"/>
    </row>
    <row r="36" spans="1:3" s="87" customFormat="1" ht="135" customHeight="1" x14ac:dyDescent="0.25">
      <c r="A36" s="497" t="s">
        <v>680</v>
      </c>
      <c r="B36" s="498"/>
    </row>
    <row r="37" spans="1:3" s="87" customFormat="1" ht="16.5" x14ac:dyDescent="0.25">
      <c r="A37" s="495" t="s">
        <v>679</v>
      </c>
      <c r="B37" s="496"/>
    </row>
    <row r="38" spans="1:3" s="87" customFormat="1" ht="87.75" customHeight="1" x14ac:dyDescent="0.25">
      <c r="A38" s="499" t="s">
        <v>678</v>
      </c>
      <c r="B38" s="494"/>
    </row>
    <row r="39" spans="1:3" s="87" customFormat="1" ht="116.25" customHeight="1" x14ac:dyDescent="0.25">
      <c r="A39" s="499" t="s">
        <v>677</v>
      </c>
      <c r="B39" s="494"/>
    </row>
    <row r="40" spans="1:3" s="87" customFormat="1" ht="197.25" customHeight="1" x14ac:dyDescent="0.25">
      <c r="A40" s="499" t="s">
        <v>676</v>
      </c>
      <c r="B40" s="494"/>
    </row>
    <row r="41" spans="1:3" s="87" customFormat="1" ht="84.75" customHeight="1" x14ac:dyDescent="0.25">
      <c r="A41" s="499" t="s">
        <v>675</v>
      </c>
      <c r="B41" s="494"/>
    </row>
    <row r="42" spans="1:3" s="87" customFormat="1" ht="51" customHeight="1" x14ac:dyDescent="0.25">
      <c r="A42" s="493" t="s">
        <v>674</v>
      </c>
      <c r="B42" s="494"/>
    </row>
    <row r="43" spans="1:3" s="87" customFormat="1" ht="165" customHeight="1" x14ac:dyDescent="0.25">
      <c r="A43" s="493" t="s">
        <v>673</v>
      </c>
      <c r="B43" s="494"/>
    </row>
    <row r="44" spans="1:3" s="87" customFormat="1" ht="67.5" customHeight="1" x14ac:dyDescent="0.25">
      <c r="A44" s="493" t="s">
        <v>672</v>
      </c>
      <c r="B44" s="494"/>
    </row>
    <row r="45" spans="1:3" s="87" customFormat="1" ht="51" customHeight="1" x14ac:dyDescent="0.25">
      <c r="A45" s="493" t="s">
        <v>671</v>
      </c>
      <c r="B45" s="494"/>
    </row>
    <row r="46" spans="1:3" s="87" customFormat="1" ht="50.25" customHeight="1" x14ac:dyDescent="0.25">
      <c r="A46" s="502" t="s">
        <v>670</v>
      </c>
      <c r="B46" s="503"/>
      <c r="C46" s="89"/>
    </row>
    <row r="47" spans="1:3" s="87" customFormat="1" ht="150" customHeight="1" x14ac:dyDescent="0.25">
      <c r="A47" s="502" t="s">
        <v>669</v>
      </c>
      <c r="B47" s="503"/>
      <c r="C47" s="89"/>
    </row>
    <row r="48" spans="1:3" s="87" customFormat="1" ht="70.5" customHeight="1" x14ac:dyDescent="0.25">
      <c r="A48" s="502" t="s">
        <v>668</v>
      </c>
      <c r="B48" s="503"/>
    </row>
    <row r="49" spans="1:2" s="87" customFormat="1" ht="149.25" customHeight="1" x14ac:dyDescent="0.25">
      <c r="A49" s="502" t="s">
        <v>667</v>
      </c>
      <c r="B49" s="503"/>
    </row>
    <row r="50" spans="1:2" s="87" customFormat="1" ht="34.5" customHeight="1" x14ac:dyDescent="0.25">
      <c r="A50" s="500" t="s">
        <v>666</v>
      </c>
      <c r="B50" s="501"/>
    </row>
    <row r="51" spans="1:2" s="87" customFormat="1" ht="33" customHeight="1" x14ac:dyDescent="0.25">
      <c r="A51" s="500" t="s">
        <v>665</v>
      </c>
      <c r="B51" s="501"/>
    </row>
    <row r="52" spans="1:2" s="87" customFormat="1" ht="99.75" customHeight="1" x14ac:dyDescent="0.25">
      <c r="A52" s="500" t="s">
        <v>664</v>
      </c>
      <c r="B52" s="501"/>
    </row>
    <row r="53" spans="1:2" s="87" customFormat="1" ht="51.75" customHeight="1" x14ac:dyDescent="0.25">
      <c r="A53" s="500" t="s">
        <v>663</v>
      </c>
      <c r="B53" s="501"/>
    </row>
    <row r="54" spans="1:2" s="87" customFormat="1" ht="36" customHeight="1" x14ac:dyDescent="0.25">
      <c r="A54" s="500" t="s">
        <v>662</v>
      </c>
      <c r="B54" s="501"/>
    </row>
    <row r="55" spans="1:2" s="87" customFormat="1" ht="67.5" customHeight="1" x14ac:dyDescent="0.25">
      <c r="A55" s="500" t="s">
        <v>661</v>
      </c>
      <c r="B55" s="501"/>
    </row>
    <row r="56" spans="1:2" s="87" customFormat="1" ht="116.25" customHeight="1" x14ac:dyDescent="0.25">
      <c r="A56" s="500" t="s">
        <v>660</v>
      </c>
      <c r="B56" s="501"/>
    </row>
    <row r="57" spans="1:2" s="87" customFormat="1" ht="16.5" x14ac:dyDescent="0.25">
      <c r="A57" s="502" t="s">
        <v>659</v>
      </c>
      <c r="B57" s="504"/>
    </row>
    <row r="58" spans="1:2" s="87" customFormat="1" ht="37.5" customHeight="1" x14ac:dyDescent="0.25">
      <c r="A58" s="509" t="s">
        <v>658</v>
      </c>
      <c r="B58" s="510"/>
    </row>
    <row r="59" spans="1:2" s="88" customFormat="1" ht="15.75" customHeight="1" x14ac:dyDescent="0.25">
      <c r="A59" s="505" t="s">
        <v>657</v>
      </c>
      <c r="B59" s="506"/>
    </row>
    <row r="60" spans="1:2" s="88" customFormat="1" ht="16.5" x14ac:dyDescent="0.25">
      <c r="A60" s="513" t="s">
        <v>656</v>
      </c>
      <c r="B60" s="514"/>
    </row>
    <row r="61" spans="1:2" s="88" customFormat="1" ht="81.75" customHeight="1" x14ac:dyDescent="0.25">
      <c r="A61" s="497" t="s">
        <v>655</v>
      </c>
      <c r="B61" s="501"/>
    </row>
    <row r="62" spans="1:2" s="88" customFormat="1" ht="50.25" customHeight="1" x14ac:dyDescent="0.25">
      <c r="A62" s="497" t="s">
        <v>654</v>
      </c>
      <c r="B62" s="501"/>
    </row>
    <row r="63" spans="1:2" s="88" customFormat="1" ht="36" customHeight="1" x14ac:dyDescent="0.25">
      <c r="A63" s="500" t="s">
        <v>653</v>
      </c>
      <c r="B63" s="501"/>
    </row>
    <row r="64" spans="1:2" s="3" customFormat="1" ht="19.5" customHeight="1" x14ac:dyDescent="0.25">
      <c r="A64" s="495" t="s">
        <v>364</v>
      </c>
      <c r="B64" s="496"/>
    </row>
    <row r="65" spans="1:2" s="3" customFormat="1" ht="83.25" customHeight="1" x14ac:dyDescent="0.25">
      <c r="A65" s="497" t="s">
        <v>365</v>
      </c>
      <c r="B65" s="501"/>
    </row>
    <row r="66" spans="1:2" s="87" customFormat="1" ht="15.75" customHeight="1" x14ac:dyDescent="0.25">
      <c r="A66" s="507" t="s">
        <v>366</v>
      </c>
      <c r="B66" s="508"/>
    </row>
    <row r="67" spans="1:2" s="87" customFormat="1" ht="13.5" thickBot="1" x14ac:dyDescent="0.3">
      <c r="A67" s="511" t="s">
        <v>367</v>
      </c>
      <c r="B67" s="512"/>
    </row>
    <row r="68" spans="1:2" s="87" customFormat="1" x14ac:dyDescent="0.25"/>
    <row r="69" spans="1:2" s="87" customFormat="1" x14ac:dyDescent="0.25"/>
    <row r="70" spans="1:2" s="87" customFormat="1" hidden="1" x14ac:dyDescent="0.25"/>
    <row r="71" spans="1:2" s="87" customFormat="1" hidden="1" x14ac:dyDescent="0.25"/>
    <row r="72" spans="1:2" s="87" customFormat="1" hidden="1" x14ac:dyDescent="0.25"/>
    <row r="73" spans="1:2" s="87" customFormat="1" hidden="1" x14ac:dyDescent="0.25"/>
    <row r="74" spans="1:2" s="87" customFormat="1" hidden="1" x14ac:dyDescent="0.25"/>
    <row r="80" spans="1:2" x14ac:dyDescent="0.2"/>
    <row r="81" x14ac:dyDescent="0.2"/>
    <row r="95" x14ac:dyDescent="0.2"/>
    <row r="96" x14ac:dyDescent="0.2"/>
    <row r="97" x14ac:dyDescent="0.2"/>
    <row r="98" x14ac:dyDescent="0.2"/>
    <row r="99" x14ac:dyDescent="0.2"/>
    <row r="100" x14ac:dyDescent="0.2"/>
  </sheetData>
  <mergeCells count="60">
    <mergeCell ref="A67:B67"/>
    <mergeCell ref="A60:B60"/>
    <mergeCell ref="A61:B61"/>
    <mergeCell ref="A62:B62"/>
    <mergeCell ref="A63:B63"/>
    <mergeCell ref="A64:B64"/>
    <mergeCell ref="A56:B56"/>
    <mergeCell ref="A57:B57"/>
    <mergeCell ref="A59:B59"/>
    <mergeCell ref="A65:B65"/>
    <mergeCell ref="A66:B66"/>
    <mergeCell ref="A58:B58"/>
    <mergeCell ref="A55:B55"/>
    <mergeCell ref="A44:B44"/>
    <mergeCell ref="A45:B45"/>
    <mergeCell ref="A46:B46"/>
    <mergeCell ref="A47:B47"/>
    <mergeCell ref="A48:B48"/>
    <mergeCell ref="A49:B49"/>
    <mergeCell ref="A50:B50"/>
    <mergeCell ref="A51:B51"/>
    <mergeCell ref="A52:B52"/>
    <mergeCell ref="A53:B53"/>
    <mergeCell ref="A54:B54"/>
    <mergeCell ref="A43:B43"/>
    <mergeCell ref="A32:B32"/>
    <mergeCell ref="A33:B33"/>
    <mergeCell ref="A34:B34"/>
    <mergeCell ref="A35:B35"/>
    <mergeCell ref="A36:B36"/>
    <mergeCell ref="A37:B37"/>
    <mergeCell ref="A38:B38"/>
    <mergeCell ref="A39:B39"/>
    <mergeCell ref="A40:B40"/>
    <mergeCell ref="A41:B41"/>
    <mergeCell ref="A42:B42"/>
    <mergeCell ref="A31:B31"/>
    <mergeCell ref="A16:B16"/>
    <mergeCell ref="A17:B17"/>
    <mergeCell ref="A18:B18"/>
    <mergeCell ref="A30:B30"/>
    <mergeCell ref="A19:B19"/>
    <mergeCell ref="A20:B20"/>
    <mergeCell ref="A21:B21"/>
    <mergeCell ref="A22:B22"/>
    <mergeCell ref="A23:B23"/>
    <mergeCell ref="A24:B24"/>
    <mergeCell ref="A25:B25"/>
    <mergeCell ref="A26:B26"/>
    <mergeCell ref="A27:B27"/>
    <mergeCell ref="A28:B28"/>
    <mergeCell ref="A29:B29"/>
    <mergeCell ref="A12:B12"/>
    <mergeCell ref="A13:B13"/>
    <mergeCell ref="A14:B14"/>
    <mergeCell ref="A15:B15"/>
    <mergeCell ref="A1:B1"/>
    <mergeCell ref="A3:B3"/>
    <mergeCell ref="A4:B4"/>
    <mergeCell ref="A2:B2"/>
  </mergeCells>
  <printOptions horizontalCentered="1"/>
  <pageMargins left="0.39" right="0.33" top="1.05" bottom="0.74803149606299213" header="0.31496062992125984" footer="0.31496062992125984"/>
  <pageSetup paperSize="9" scale="91" fitToHeight="0" orientation="portrait" r:id="rId1"/>
  <headerFooter>
    <oddHeader>&amp;L&amp;G&amp;C&amp;"Arial Narrow,Negrita"&amp;14
EMPRESA DE LICORES DE CUNDINAMARCA
RESUMEN DE SEGUROS&amp;R&amp;G</oddHeader>
    <oddFooter>&amp;L&amp;"Arial Narrow,Normal"&amp;A&amp;C&amp;"Arial Narrow,Normal"&amp;F&amp;R&amp;P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4EA6D-7798-4D24-AF7E-58B970A78425}">
  <sheetPr>
    <pageSetUpPr fitToPage="1"/>
  </sheetPr>
  <dimension ref="A1:B63"/>
  <sheetViews>
    <sheetView workbookViewId="0">
      <selection sqref="A1:B1"/>
    </sheetView>
  </sheetViews>
  <sheetFormatPr baseColWidth="10" defaultColWidth="0" defaultRowHeight="16.5" zeroHeight="1" x14ac:dyDescent="0.3"/>
  <cols>
    <col min="1" max="2" width="54" style="97" customWidth="1"/>
    <col min="3" max="3" width="7.5703125" style="97" customWidth="1"/>
    <col min="4" max="16384" width="0" style="97" hidden="1"/>
  </cols>
  <sheetData>
    <row r="1" spans="1:2" ht="39.75" customHeight="1" x14ac:dyDescent="0.3">
      <c r="A1" s="515" t="s">
        <v>749</v>
      </c>
      <c r="B1" s="516"/>
    </row>
    <row r="2" spans="1:2" ht="18" x14ac:dyDescent="0.3">
      <c r="A2" s="523" t="str">
        <f>[1]TRDM!A2</f>
        <v>CONDICIONES TÉCNICAS OBLIGATORIAS</v>
      </c>
      <c r="B2" s="524"/>
    </row>
    <row r="3" spans="1:2" x14ac:dyDescent="0.3">
      <c r="A3" s="517" t="s">
        <v>294</v>
      </c>
      <c r="B3" s="518"/>
    </row>
    <row r="4" spans="1:2" ht="62.25" customHeight="1" x14ac:dyDescent="0.3">
      <c r="A4" s="519" t="s">
        <v>748</v>
      </c>
      <c r="B4" s="520"/>
    </row>
    <row r="5" spans="1:2" x14ac:dyDescent="0.3">
      <c r="A5" s="517" t="s">
        <v>747</v>
      </c>
      <c r="B5" s="518"/>
    </row>
    <row r="6" spans="1:2" ht="32.25" customHeight="1" x14ac:dyDescent="0.3">
      <c r="A6" s="521" t="s">
        <v>746</v>
      </c>
      <c r="B6" s="522"/>
    </row>
    <row r="7" spans="1:2" ht="16.5" customHeight="1" x14ac:dyDescent="0.3">
      <c r="A7" s="517" t="s">
        <v>745</v>
      </c>
      <c r="B7" s="518"/>
    </row>
    <row r="8" spans="1:2" ht="37.5" customHeight="1" x14ac:dyDescent="0.3">
      <c r="A8" s="519" t="s">
        <v>744</v>
      </c>
      <c r="B8" s="520"/>
    </row>
    <row r="9" spans="1:2" ht="17.25" customHeight="1" x14ac:dyDescent="0.3">
      <c r="A9" s="517" t="s">
        <v>743</v>
      </c>
      <c r="B9" s="518"/>
    </row>
    <row r="10" spans="1:2" x14ac:dyDescent="0.3">
      <c r="A10" s="527" t="s">
        <v>742</v>
      </c>
      <c r="B10" s="528"/>
    </row>
    <row r="11" spans="1:2" x14ac:dyDescent="0.3">
      <c r="A11" s="517" t="s">
        <v>741</v>
      </c>
      <c r="B11" s="518"/>
    </row>
    <row r="12" spans="1:2" ht="30" customHeight="1" x14ac:dyDescent="0.3">
      <c r="A12" s="529" t="s">
        <v>740</v>
      </c>
      <c r="B12" s="530"/>
    </row>
    <row r="13" spans="1:2" x14ac:dyDescent="0.3">
      <c r="A13" s="527" t="s">
        <v>712</v>
      </c>
      <c r="B13" s="528"/>
    </row>
    <row r="14" spans="1:2" x14ac:dyDescent="0.3">
      <c r="A14" s="531" t="s">
        <v>739</v>
      </c>
      <c r="B14" s="532"/>
    </row>
    <row r="15" spans="1:2" x14ac:dyDescent="0.3">
      <c r="A15" s="517" t="s">
        <v>738</v>
      </c>
      <c r="B15" s="518"/>
    </row>
    <row r="16" spans="1:2" s="87" customFormat="1" ht="105" customHeight="1" x14ac:dyDescent="0.25">
      <c r="A16" s="533" t="s">
        <v>60</v>
      </c>
      <c r="B16" s="533"/>
    </row>
    <row r="17" spans="1:2" ht="140.25" customHeight="1" x14ac:dyDescent="0.3">
      <c r="A17" s="525" t="s">
        <v>737</v>
      </c>
      <c r="B17" s="526"/>
    </row>
    <row r="18" spans="1:2" ht="151.5" customHeight="1" x14ac:dyDescent="0.3">
      <c r="A18" s="525" t="s">
        <v>736</v>
      </c>
      <c r="B18" s="526"/>
    </row>
    <row r="19" spans="1:2" ht="15" customHeight="1" x14ac:dyDescent="0.3">
      <c r="A19" s="535" t="s">
        <v>735</v>
      </c>
      <c r="B19" s="536"/>
    </row>
    <row r="20" spans="1:2" ht="35.25" customHeight="1" x14ac:dyDescent="0.3">
      <c r="A20" s="525" t="s">
        <v>734</v>
      </c>
      <c r="B20" s="526"/>
    </row>
    <row r="21" spans="1:2" s="87" customFormat="1" ht="68.25" customHeight="1" x14ac:dyDescent="0.25">
      <c r="A21" s="534" t="s">
        <v>700</v>
      </c>
      <c r="B21" s="534"/>
    </row>
    <row r="22" spans="1:2" s="87" customFormat="1" ht="52.5" customHeight="1" x14ac:dyDescent="0.25">
      <c r="A22" s="537" t="s">
        <v>699</v>
      </c>
      <c r="B22" s="537"/>
    </row>
    <row r="23" spans="1:2" s="87" customFormat="1" ht="69" customHeight="1" x14ac:dyDescent="0.25">
      <c r="A23" s="534" t="s">
        <v>733</v>
      </c>
      <c r="B23" s="534"/>
    </row>
    <row r="24" spans="1:2" ht="166.5" customHeight="1" x14ac:dyDescent="0.3">
      <c r="A24" s="534" t="s">
        <v>732</v>
      </c>
      <c r="B24" s="534"/>
    </row>
    <row r="25" spans="1:2" s="87" customFormat="1" ht="48.75" customHeight="1" x14ac:dyDescent="0.25">
      <c r="A25" s="534" t="s">
        <v>697</v>
      </c>
      <c r="B25" s="534"/>
    </row>
    <row r="26" spans="1:2" s="87" customFormat="1" ht="57" customHeight="1" x14ac:dyDescent="0.25">
      <c r="A26" s="534" t="s">
        <v>731</v>
      </c>
      <c r="B26" s="534"/>
    </row>
    <row r="27" spans="1:2" s="87" customFormat="1" x14ac:dyDescent="0.25">
      <c r="A27" s="538" t="s">
        <v>730</v>
      </c>
      <c r="B27" s="538"/>
    </row>
    <row r="28" spans="1:2" s="87" customFormat="1" x14ac:dyDescent="0.25">
      <c r="A28" s="539" t="s">
        <v>692</v>
      </c>
      <c r="B28" s="540"/>
    </row>
    <row r="29" spans="1:2" ht="103.5" customHeight="1" x14ac:dyDescent="0.3">
      <c r="A29" s="534" t="s">
        <v>729</v>
      </c>
      <c r="B29" s="534"/>
    </row>
    <row r="30" spans="1:2" ht="51.75" customHeight="1" x14ac:dyDescent="0.3">
      <c r="A30" s="534" t="s">
        <v>690</v>
      </c>
      <c r="B30" s="534"/>
    </row>
    <row r="31" spans="1:2" ht="52.5" customHeight="1" x14ac:dyDescent="0.3">
      <c r="A31" s="534" t="s">
        <v>728</v>
      </c>
      <c r="B31" s="534"/>
    </row>
    <row r="32" spans="1:2" ht="34.5" customHeight="1" x14ac:dyDescent="0.3">
      <c r="A32" s="525" t="s">
        <v>727</v>
      </c>
      <c r="B32" s="526"/>
    </row>
    <row r="33" spans="1:2" x14ac:dyDescent="0.3">
      <c r="A33" s="543" t="s">
        <v>251</v>
      </c>
      <c r="B33" s="544"/>
    </row>
    <row r="34" spans="1:2" x14ac:dyDescent="0.3">
      <c r="A34" s="543" t="s">
        <v>726</v>
      </c>
      <c r="B34" s="544"/>
    </row>
    <row r="35" spans="1:2" x14ac:dyDescent="0.3">
      <c r="A35" s="543" t="s">
        <v>725</v>
      </c>
      <c r="B35" s="544"/>
    </row>
    <row r="36" spans="1:2" ht="151.5" customHeight="1" x14ac:dyDescent="0.3">
      <c r="A36" s="545" t="s">
        <v>724</v>
      </c>
      <c r="B36" s="546"/>
    </row>
    <row r="37" spans="1:2" x14ac:dyDescent="0.3">
      <c r="A37" s="547" t="s">
        <v>723</v>
      </c>
      <c r="B37" s="548"/>
    </row>
    <row r="38" spans="1:2" ht="84.75" customHeight="1" x14ac:dyDescent="0.3">
      <c r="A38" s="534" t="s">
        <v>722</v>
      </c>
      <c r="B38" s="549"/>
    </row>
    <row r="39" spans="1:2" s="88" customFormat="1" ht="36.75" customHeight="1" x14ac:dyDescent="0.25">
      <c r="A39" s="549" t="s">
        <v>721</v>
      </c>
      <c r="B39" s="549"/>
    </row>
    <row r="40" spans="1:2" s="88" customFormat="1" ht="15.75" customHeight="1" x14ac:dyDescent="0.25">
      <c r="A40" s="541" t="s">
        <v>720</v>
      </c>
      <c r="B40" s="542"/>
    </row>
    <row r="41" spans="1:2" x14ac:dyDescent="0.3">
      <c r="A41" s="517" t="s">
        <v>366</v>
      </c>
      <c r="B41" s="518"/>
    </row>
    <row r="42" spans="1:2" x14ac:dyDescent="0.3">
      <c r="A42" s="527" t="s">
        <v>719</v>
      </c>
      <c r="B42" s="528"/>
    </row>
    <row r="43" spans="1:2" x14ac:dyDescent="0.3"/>
    <row r="48" spans="1:2" x14ac:dyDescent="0.3"/>
    <row r="58" x14ac:dyDescent="0.3"/>
    <row r="59" x14ac:dyDescent="0.3"/>
    <row r="60" x14ac:dyDescent="0.3"/>
    <row r="61" x14ac:dyDescent="0.3"/>
    <row r="62" x14ac:dyDescent="0.3"/>
    <row r="63" x14ac:dyDescent="0.3"/>
  </sheetData>
  <mergeCells count="42">
    <mergeCell ref="A31:B31"/>
    <mergeCell ref="A32:B32"/>
    <mergeCell ref="A33:B33"/>
    <mergeCell ref="A41:B41"/>
    <mergeCell ref="A42:B42"/>
    <mergeCell ref="A40:B40"/>
    <mergeCell ref="A34:B34"/>
    <mergeCell ref="A35:B35"/>
    <mergeCell ref="A36:B36"/>
    <mergeCell ref="A37:B37"/>
    <mergeCell ref="A38:B38"/>
    <mergeCell ref="A39:B39"/>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1:B1"/>
    <mergeCell ref="A3:B3"/>
    <mergeCell ref="A4:B4"/>
    <mergeCell ref="A5:B5"/>
    <mergeCell ref="A6:B6"/>
    <mergeCell ref="A2:B2"/>
  </mergeCells>
  <printOptions horizontalCentered="1"/>
  <pageMargins left="0.70866141732283472" right="0.70866141732283472" top="1.03" bottom="0.74803149606299213" header="0.31496062992125984" footer="0.31496062992125984"/>
  <pageSetup paperSize="9" scale="80" fitToHeight="0" orientation="portrait" r:id="rId1"/>
  <headerFooter>
    <oddHeader>&amp;L&amp;G&amp;C&amp;"Arial Narrow,Negrita"&amp;14
EMPRESA DE LICORES DE CUNDINAMARCA
RESUMEN DE SEGUROS&amp;R&amp;G</oddHeader>
    <oddFooter>&amp;L&amp;"Arial Narrow,Normal"&amp;A&amp;C&amp;"Arial Narrow,Normal"&amp;F&amp;R&amp;"Arial Narrow,Normal"&amp;P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TRDM</vt:lpstr>
      <vt:lpstr>EQU Y MAQ</vt:lpstr>
      <vt:lpstr>RCE</vt:lpstr>
      <vt:lpstr>MAN</vt:lpstr>
      <vt:lpstr>AUTOS</vt:lpstr>
      <vt:lpstr>TR MERCANCÍAS</vt:lpstr>
      <vt:lpstr>INC DEUDORES</vt:lpstr>
      <vt:lpstr>VG FUNCIONARIOS</vt:lpstr>
      <vt:lpstr>VG DEUDORES</vt:lpstr>
      <vt:lpstr>RCSP</vt:lpstr>
      <vt:lpstr>IRF</vt:lpstr>
      <vt:lpstr>AUTOS!Área_de_impresión</vt:lpstr>
      <vt:lpstr>MAN!Área_de_impresión</vt:lpstr>
      <vt:lpstr>RCE!Área_de_impresión</vt:lpstr>
      <vt:lpstr>TRDM!Área_de_impresión</vt:lpstr>
      <vt:lpstr>'VG FUNCIONARIOS'!Área_de_impresión</vt:lpstr>
      <vt:lpstr>AUTOS!Títulos_a_imprimir</vt:lpstr>
      <vt:lpstr>RCE!Títulos_a_imprimir</vt:lpstr>
      <vt:lpstr>TRDM!Títulos_a_imprimir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Bejarano Sema</dc:creator>
  <cp:lastModifiedBy>Carlos Arturo Bejarano Sema</cp:lastModifiedBy>
  <dcterms:created xsi:type="dcterms:W3CDTF">2023-02-13T23:09:36Z</dcterms:created>
  <dcterms:modified xsi:type="dcterms:W3CDTF">2023-02-15T17:37:40Z</dcterms:modified>
</cp:coreProperties>
</file>