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Licitaciones\2. PROCESOS LICITACIONES\CLIENTES\1. CLIENTES 2020\EMPRESA DE LICORES\PROCESO 2023\DOCUMENTOS ELABORADOS POR CORRECOL\"/>
    </mc:Choice>
  </mc:AlternateContent>
  <xr:revisionPtr revIDLastSave="0" documentId="8_{EC972283-9F0C-499D-AFF7-9BE05408F414}" xr6:coauthVersionLast="47" xr6:coauthVersionMax="47" xr10:uidLastSave="{00000000-0000-0000-0000-000000000000}"/>
  <bookViews>
    <workbookView xWindow="-120" yWindow="-120" windowWidth="20730" windowHeight="11160" tabRatio="820" xr2:uid="{34A0B406-B8CB-43CC-A17D-2BFC0E0E3010}"/>
  </bookViews>
  <sheets>
    <sheet name="TRDM" sheetId="2" r:id="rId1"/>
    <sheet name="EQU Y MAQ" sheetId="3" r:id="rId2"/>
    <sheet name="RCE" sheetId="4" r:id="rId3"/>
    <sheet name="MAN" sheetId="5" r:id="rId4"/>
    <sheet name="AUTOS" sheetId="6" r:id="rId5"/>
    <sheet name="TR MERCANCÍAS" sheetId="7" r:id="rId6"/>
    <sheet name="INC DEUDORES" sheetId="8" r:id="rId7"/>
    <sheet name="VG FUNCIONARIOS" sheetId="9" r:id="rId8"/>
    <sheet name="VG DEUDORES" sheetId="10" r:id="rId9"/>
    <sheet name="RCSP" sheetId="11" r:id="rId10"/>
    <sheet name="IRF" sheetId="12" r:id="rId11"/>
  </sheets>
  <externalReferences>
    <externalReference r:id="rId12"/>
  </externalReferences>
  <definedNames>
    <definedName name="_xlnm.Print_Area" localSheetId="4">AUTOS!$A$1:$B$80</definedName>
    <definedName name="_xlnm.Print_Area" localSheetId="3">MAN!$A$1:$B$69</definedName>
    <definedName name="_xlnm.Print_Area" localSheetId="2">RCE!$A$1:$D$78</definedName>
    <definedName name="_xlnm.Print_Area" localSheetId="0">TRDM!$A$1:$D$158</definedName>
    <definedName name="_xlnm.Print_Area" localSheetId="7">'VG FUNCIONARIOS'!$A$1:$B$67</definedName>
    <definedName name="_xlnm.Print_Titles" localSheetId="4">AUTOS!$1:$1</definedName>
    <definedName name="_xlnm.Print_Titles" localSheetId="2">RCE!$1:$1</definedName>
    <definedName name="_xlnm.Print_Titles" localSheetId="0">TRDM!$1:$1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2" l="1"/>
  <c r="D39" i="2"/>
  <c r="D37" i="2"/>
  <c r="D48" i="2" s="1"/>
  <c r="D47" i="2" l="1"/>
  <c r="D51" i="2" l="1"/>
  <c r="D49" i="2"/>
  <c r="A2" i="12" l="1"/>
  <c r="A2" i="11"/>
  <c r="A2" i="10"/>
  <c r="A2" i="9"/>
  <c r="A2" i="8"/>
  <c r="A2" i="7"/>
  <c r="A2" i="6"/>
  <c r="A2" i="5"/>
  <c r="A2" i="4"/>
  <c r="A2" i="3"/>
</calcChain>
</file>

<file path=xl/sharedStrings.xml><?xml version="1.0" encoding="utf-8"?>
<sst xmlns="http://schemas.openxmlformats.org/spreadsheetml/2006/main" count="984" uniqueCount="887">
  <si>
    <t>EMPRESA DE LICORES DE CUNDINAMARCA
SEGURO DE TODO RIESGO DAÑOS MATERIALES</t>
  </si>
  <si>
    <t>CONDICIONES TÉCNICAS OBLIGATORIAS</t>
  </si>
  <si>
    <t>Objeto del Seguro:</t>
  </si>
  <si>
    <t>Amparar las pérdidas y/o daños materiales que sufran los bienes de propiedad de la EMPRESA DE LICORES DE CUNDINAMARCA, o bajo su responsabilidad, tenencia o control y, en general, los recibidos a cualquier título y/o por los que tenga algún interés asegurable.</t>
  </si>
  <si>
    <t>Cobertura Básica</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</si>
  <si>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</si>
  <si>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</si>
  <si>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Modalidad de cobertura PRIMERA PERDIDA ABSOLUTA DE $150.000.000.000 Limite Único combinado.</t>
  </si>
  <si>
    <t xml:space="preserve">Bienes e Intereses Asegurados: </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</si>
  <si>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</si>
  <si>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</si>
  <si>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t>El amparo de terremoto se extiende a amparar tanques, patios exteriores, escaleras exteriores, cimientos, muros de contención, bodegas, silos y cualquiera otra construcción separada de la edificación (cuyo valor está reportado dentro del valor asegurado).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</si>
  <si>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</si>
  <si>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</si>
  <si>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</si>
  <si>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</si>
  <si>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</si>
  <si>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Bienes e intereses excluidos </t>
  </si>
  <si>
    <t>Los expresamente mencionados como exclusiones absolutas de cobertura.  No son validas exclusiones cuando contradigan las condiciones técnicas básicas habilitantes del presente proceso, en cuyo caso prevalecerán las condiciones técnicas básicas habilitantes.</t>
  </si>
  <si>
    <t>Distribución de bienes y valores asegurados (Valores en pesos colombianos)</t>
  </si>
  <si>
    <t>EDIFICIO</t>
  </si>
  <si>
    <t>MAQUINARIA Y EQUIPO</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</si>
  <si>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</si>
  <si>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</si>
  <si>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</si>
  <si>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</si>
  <si>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</si>
  <si>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</si>
  <si>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</si>
  <si>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</si>
  <si>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</si>
  <si>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4</t>
  </si>
  <si>
    <t xml:space="preserve">EDIFICIO VEREDA SAUCIO - CHOCONTA - PARTE OCCIDENTAL </t>
  </si>
  <si>
    <t>EDIFICIO AUTOPISTA MEDELLIN KM 3,8 COTA - SIBERIA</t>
  </si>
  <si>
    <t>ADECUACIONES SISMORESISTENCIA 15%</t>
  </si>
  <si>
    <t>MUEBLES Y ENSERES</t>
  </si>
  <si>
    <t>EQUIPO ELECTRICO Y ELECTRONICO + EQUIPO LABORATORIO</t>
  </si>
  <si>
    <t>NUEVA LINEA ETIQUETADORA, ENCARTONADORA, PALETIZADOR, SECADOR Y ENVASADO TETRAPAK</t>
  </si>
  <si>
    <t>INDICE VARIABLE ACT FIJOS.</t>
  </si>
  <si>
    <t>TOTAL VALOR ASEGURADO</t>
  </si>
  <si>
    <t xml:space="preserve">LUCRO CESANTE </t>
  </si>
  <si>
    <t>TOTAL SIN IV.</t>
  </si>
  <si>
    <t xml:space="preserve">Cobertura Lucro Cesante por Incendio y Anexos Forma inglesa – periodo de Indemnización 12 meses 
</t>
  </si>
  <si>
    <t xml:space="preserve">Cobertura de Lucro Cesante por Rotura de Maquinaria – Forma Inglesa período de Indemnización 12 meses </t>
  </si>
  <si>
    <r>
      <t xml:space="preserve">Sustracción con violencia contenidos, mercancías, maquinaria </t>
    </r>
    <r>
      <rPr>
        <b/>
        <sz val="11"/>
        <rFont val="Arial Narrow"/>
        <family val="2"/>
      </rPr>
      <t>hasta $2.000.000.000=</t>
    </r>
  </si>
  <si>
    <t>Cobertura de Todo Riesgo para elementos y piezas de valor, armas, esculturas, bienes culturales, y de contenido artístico, de propiedad o bajo su control. (ítems 9 y 10) hasta $200.000.000=</t>
  </si>
  <si>
    <t>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</si>
  <si>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</si>
  <si>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</si>
  <si>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</si>
  <si>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</si>
  <si>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</si>
  <si>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cofres, cajas fuertes y bóvedas. Agregado</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</si>
  <si>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</si>
  <si>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</si>
  <si>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</si>
  <si>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LIMITE MAXIMO PARA  HAMCC - AMIT - SABOTAJE TERRORISMO</t>
  </si>
  <si>
    <t xml:space="preserve">LUCRO C. POR ROTURA DE MAQUINARIA LIMITE </t>
  </si>
  <si>
    <t>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</si>
  <si>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</si>
  <si>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</si>
  <si>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r>
      <rPr>
        <b/>
        <sz val="11"/>
        <rFont val="Arial Narrow"/>
        <family val="2"/>
      </rPr>
      <t xml:space="preserve"> </t>
    </r>
    <r>
      <rPr>
        <sz val="11"/>
        <rFont val="Arial Narrow"/>
        <family val="2"/>
      </rPr>
      <t>Excluye tales como confiscación, apropiación, o requisición entre otros</t>
    </r>
  </si>
  <si>
    <t>Amparo automático para bienes en ferias, eventos y exposiciones en el territorio nacional. Sublímite $200.000.000</t>
  </si>
  <si>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5%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</si>
  <si>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</si>
  <si>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t>Amparo para bienes de propiedad del asegurado en predios o bajo la responsabilidad de terceros. Sublímite $200.000.000</t>
  </si>
  <si>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</si>
  <si>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</si>
  <si>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</si>
  <si>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</si>
  <si>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</si>
  <si>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</si>
  <si>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</si>
  <si>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</si>
  <si>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</si>
  <si>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</si>
  <si>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</si>
  <si>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</si>
  <si>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</si>
  <si>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</si>
  <si>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</si>
  <si>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</si>
  <si>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</si>
  <si>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</si>
  <si>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</si>
  <si>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</si>
  <si>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</si>
  <si>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</si>
  <si>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</si>
  <si>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</si>
  <si>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</si>
  <si>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</si>
  <si>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</si>
  <si>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</si>
  <si>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</si>
  <si>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</si>
  <si>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</si>
  <si>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</si>
  <si>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</si>
  <si>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</si>
  <si>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</si>
  <si>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</si>
  <si>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</si>
  <si>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</si>
  <si>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</si>
  <si>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</si>
  <si>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</si>
  <si>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</si>
  <si>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</si>
  <si>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</si>
  <si>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</si>
  <si>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</si>
  <si>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</si>
  <si>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</si>
  <si>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por una (1) vez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</si>
  <si>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</si>
  <si>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</si>
  <si>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</si>
  <si>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</si>
  <si>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</si>
  <si>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</si>
  <si>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</si>
  <si>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</si>
  <si>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</si>
  <si>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t>
  </si>
  <si>
    <t>b) Tabla de demérito a aplicar para los riesgos de rotura de maquinaria:</t>
  </si>
  <si>
    <t>De 0 A 5 Años</t>
  </si>
  <si>
    <t>Superior a 5 años y hasta 10 años</t>
  </si>
  <si>
    <t>Superior a 10 años</t>
  </si>
  <si>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</si>
  <si>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</si>
  <si>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</si>
  <si>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</si>
  <si>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</si>
  <si>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</si>
  <si>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</si>
  <si>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</si>
  <si>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</si>
  <si>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</si>
  <si>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</si>
  <si>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</si>
  <si>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</si>
  <si>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</si>
  <si>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</si>
  <si>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</si>
  <si>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</si>
  <si>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Gastos para la adecuación de suelos y terrenos que lleguen a afectarse como consecuencia de un Temblor, Terremoto hasta 16% del valor asegurable del bien inmueble afectado.</t>
  </si>
  <si>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</si>
  <si>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</si>
  <si>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</si>
  <si>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</si>
  <si>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</si>
  <si>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Coberturas para Lucro Cesante</t>
  </si>
  <si>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</si>
  <si>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</si>
  <si>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</si>
  <si>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</si>
  <si>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t>Si / No</t>
  </si>
  <si>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</si>
  <si>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</si>
  <si>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</si>
  <si>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excluyendo HMACC-AMIT-Terrorismo, equipos electrónicos, hurto simple y hurto calificado, contratados por el asegurado, de las propiedades que forman los "establecimientos" de los proveedores, distribuidores o procesadores.</t>
    </r>
  </si>
  <si>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</si>
  <si>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Bienes exentos de aplicación de deducibles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</si>
  <si>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</si>
  <si>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Deducibles</t>
  </si>
  <si>
    <t xml:space="preserve">DEDUCBLES </t>
  </si>
  <si>
    <t>%</t>
  </si>
  <si>
    <t xml:space="preserve">MINIMO </t>
  </si>
  <si>
    <t>BÁSICO DE INCENDIO Y ANEXOS DAÑOS BÁSICO DE INCENDIO Y EXPLOSIÓN</t>
  </si>
  <si>
    <t>20% DEL VALOR DE LA PERDIDA</t>
  </si>
  <si>
    <t>DEMAS EVENTOS</t>
  </si>
  <si>
    <t>4,8% DEL VALOR DE LA PERDIDA</t>
  </si>
  <si>
    <t>USD 19.997</t>
  </si>
  <si>
    <t>HAMCC / AMIT TERRORISMO, SABOTAJE</t>
  </si>
  <si>
    <t>4,7 % SOBRE EL VALOR INDEMNIZABLE</t>
  </si>
  <si>
    <t>TERREMOTO, TEMBLOR, ERUPCIÓN VOLCÁNICA</t>
  </si>
  <si>
    <t>1,97% DEL VALOR ASEGURABLE DEL ARTICULO AFECTADO</t>
  </si>
  <si>
    <t>SUSTRACCIÓN CON VIOLENCIA</t>
  </si>
  <si>
    <t>EQUIPO ELÉCTRICO Y ELECTRÓNICO EQUIPOS MÓVILES Y PORTÁTILES</t>
  </si>
  <si>
    <t>4,9% DEL VALOR DE LA PERDIDA</t>
  </si>
  <si>
    <t>EQUIPO ELÉCTRICO Y ELECTRÓNICO INCLUIDO HURTO CALIFICADO</t>
  </si>
  <si>
    <t>4,7% DEL VALOR DE LA PERDIDA</t>
  </si>
  <si>
    <t xml:space="preserve">LUCRO C. UTILIDAD BRUTA INCENDIO Y EXPLOSIÓN </t>
  </si>
  <si>
    <t xml:space="preserve">15 DÍAS DE UBA </t>
  </si>
  <si>
    <t>USD 4.999</t>
  </si>
  <si>
    <t xml:space="preserve">LUCRO C. UTILIDAD BRUTA BÁSICO DE INCENDIO Y ANEXOS Y ROTURA DE MAQUINARIA LUCRO C. UTILIDAD BRUTA ROTURA DE MAQUINARIA </t>
  </si>
  <si>
    <t>9 DIAS DE UBA</t>
  </si>
  <si>
    <t xml:space="preserve">EMPRESA DE LICORES DE CUNDINAMARCA
SEGURO DE TODO RIESGO EQUIPO Y MAQUINARIA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</si>
  <si>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</si>
  <si>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 xml:space="preserve">Bienes Asegurados: </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</si>
  <si>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</si>
  <si>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 xml:space="preserve">  Bienes Asegurables </t>
  </si>
  <si>
    <t xml:space="preserve">Maquinaria y equipo relacionados.
</t>
  </si>
  <si>
    <t xml:space="preserve">VALOR REPOSICIÒN  AVALUO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</si>
  <si>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</si>
  <si>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</si>
  <si>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</si>
  <si>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</si>
  <si>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</si>
  <si>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</si>
  <si>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</si>
  <si>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</si>
  <si>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</si>
  <si>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</si>
  <si>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Pérdidas o daños causados por cualquier otro riesgo no excluido expresamente por la póliza</t>
  </si>
  <si>
    <t xml:space="preserve">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</si>
  <si>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</si>
  <si>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Gastos para la extinción del siniestro.</t>
    </r>
    <r>
      <rPr>
        <sz val="11"/>
        <rFont val="Arial Narrow"/>
        <family val="2"/>
      </rPr>
      <t xml:space="preserve"> </t>
    </r>
  </si>
  <si>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</si>
  <si>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</si>
  <si>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t>Gastos de horas extras, trabajo nocturno o en días festivos y flete expreso y aéreo.</t>
  </si>
  <si>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</si>
  <si>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</si>
  <si>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</si>
  <si>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</si>
  <si>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</si>
  <si>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</si>
  <si>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</si>
  <si>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</si>
  <si>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</si>
  <si>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t>Cláusulas y condiciones adicionales</t>
  </si>
  <si>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</si>
  <si>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</si>
  <si>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t>Extensión del término de aviso de la ocurrencia del siniestro, por parte del asegurado, dentro de los noventa (90) días siguientes a la fecha en que lo haya conocido o debido conocer</t>
  </si>
  <si>
    <r>
      <t xml:space="preserve">Anticipo de indemnizaciones. </t>
    </r>
    <r>
      <rPr>
        <sz val="11"/>
        <rFont val="Arial Narrow"/>
        <family val="2"/>
      </rPr>
      <t>Hasta el 50%.</t>
    </r>
  </si>
  <si>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</si>
  <si>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</si>
  <si>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</si>
  <si>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</si>
  <si>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t>Compromiso de la aseguradora sobre el plazo para el pago de las indemnizaciones.</t>
  </si>
  <si>
    <t xml:space="preserve">La Aseguradora  pagará la indemnización, una vez aceptada la liquidación por parte del Asegurado, en un lapso no superior a diez (10) días hábiles.  </t>
  </si>
  <si>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</si>
  <si>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</si>
  <si>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t>Conocimiento del Riesgo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</si>
  <si>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</si>
  <si>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</si>
  <si>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</si>
  <si>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</si>
  <si>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</si>
  <si>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</si>
  <si>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</si>
  <si>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</si>
  <si>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</si>
  <si>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</si>
  <si>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</si>
  <si>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</si>
  <si>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</si>
  <si>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</si>
  <si>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</si>
  <si>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</si>
  <si>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</si>
  <si>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</si>
  <si>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rPr>
        <b/>
        <sz val="11"/>
        <rFont val="Arial Narrow"/>
        <family val="2"/>
      </rPr>
      <t>Modificaciones o variaciones al estado del riesgo (90)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</si>
  <si>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</si>
  <si>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</si>
  <si>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</si>
  <si>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</si>
  <si>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</si>
  <si>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</si>
  <si>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por una (1) vez  a su valor inicial, se operara automáticamente desde el momento de la ocurrencia del siniestro, independiente que se haya o no realizado el pago de la indemnización. No aplica para HUELGA, MOTIN, ASONADA, CONMOCIÓN CIVIL O PUPULAR</t>
    </r>
  </si>
  <si>
    <r>
      <t>Traslado temporal de bienes y/o equipos.</t>
    </r>
    <r>
      <rPr>
        <sz val="11"/>
        <rFont val="Arial Narrow"/>
        <family val="2"/>
      </rPr>
      <t xml:space="preserve">  $500.000.000 término de noventa (90) días. </t>
    </r>
  </si>
  <si>
    <t>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(no se incluye el traslado)</t>
  </si>
  <si>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</si>
  <si>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</si>
  <si>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</si>
  <si>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</si>
  <si>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</si>
  <si>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</si>
  <si>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</si>
  <si>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</si>
  <si>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</si>
  <si>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</si>
  <si>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</si>
  <si>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</si>
  <si>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</si>
  <si>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</si>
  <si>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</si>
  <si>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No aplicación de infraseguro, siempre y cuando la diferencia entre el valor real y el valor asegurado no supere el 10%.</t>
    </r>
  </si>
  <si>
    <r>
      <t xml:space="preserve">Autorización de Reparaciones 
</t>
    </r>
    <r>
      <rPr>
        <sz val="11"/>
        <rFont val="Arial Narrow"/>
        <family val="2"/>
      </rPr>
      <t>Sin autorización por parte de la Aseguradora hasta $10.000.000</t>
    </r>
  </si>
  <si>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Opera por 1 sola vez y excluye además de AMIT los eventos por sabotaje y terrorismo y HAMCCoP.</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</si>
  <si>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</si>
  <si>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</si>
  <si>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</si>
  <si>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</si>
  <si>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</si>
  <si>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</si>
  <si>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</si>
  <si>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</si>
  <si>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Bienes e intereses excluidos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</si>
  <si>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</si>
  <si>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BASICO SIN DEDUCIBLE</t>
  </si>
  <si>
    <t>DEMAS EVENTOS: 1,99 % DEL VALOR DE LA PERDIDA, SIN MINIMO</t>
  </si>
  <si>
    <t>EMPRESA DE LICORES DE CUNDINAMARCA
SEGURO DE RESPONSABILIDAD CIVIL EXTRACONTRACTUAL</t>
  </si>
  <si>
    <t>Objeto del Seguro</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</si>
  <si>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</si>
  <si>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Modalidad de Cobertura</t>
  </si>
  <si>
    <r>
      <t>Ocurrencia</t>
    </r>
    <r>
      <rPr>
        <sz val="11"/>
        <rFont val="Arial Narrow"/>
        <family val="2"/>
      </rPr>
      <t>: Se cubren todos los perjuicios que se generen durante la vigencia del seguro, sin tener en consideración la fecha en la cual sean reclamados por los terceros.</t>
    </r>
  </si>
  <si>
    <t>Jurisdicción</t>
  </si>
  <si>
    <t>Colombiana</t>
  </si>
  <si>
    <t>Límite Territorial</t>
  </si>
  <si>
    <t>Mundial - Aplica legislación Colombiana.</t>
  </si>
  <si>
    <t>Tomador y Asegurado</t>
  </si>
  <si>
    <t>EMPRESA DE LICORES DE CUNDINAMARCA</t>
  </si>
  <si>
    <t>Beneficiario</t>
  </si>
  <si>
    <t>Terceros afectados y/o Empleados y/o familiares de empleados</t>
  </si>
  <si>
    <t>Limite asegurado Evento/Vigencia</t>
  </si>
  <si>
    <t>Información General</t>
  </si>
  <si>
    <t>Cobertura</t>
  </si>
  <si>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</si>
  <si>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t>
    </r>
  </si>
  <si>
    <t>Predios, labores y operaciones (PLO)</t>
  </si>
  <si>
    <t>Actividades de cargue, descargue y transporte de bienes, incluyendo eventualmente los azarosos e inflamables.</t>
  </si>
  <si>
    <t>Actividades deportivas, culturales y sociales.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</si>
  <si>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</si>
  <si>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</si>
  <si>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</si>
  <si>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t xml:space="preserve">Bienes de terceros, bajo cuidado, tenencia, control y custodia, declarados o no $100.000.000 evento/vigencia
</t>
    </r>
    <r>
      <rPr>
        <sz val="11"/>
        <rFont val="Arial Narrow"/>
        <family val="2"/>
      </rPr>
      <t>Cubre los perjuicios patrimoniales derivados de la responsabilidad civil extracontractual que le sea imputable al asegurado por daños producidos con los bienes de propiedad de terceros que se encuentren bajo su cuidado, tenencia o control del asegurado o de personas definidas dentro del concepto de asegurado, con ocasión del desarrollo de actividades amparadas por esta póliza</t>
    </r>
    <r>
      <rPr>
        <b/>
        <sz val="11"/>
        <rFont val="Arial Narrow"/>
        <family val="2"/>
      </rPr>
      <t xml:space="preserve">.
</t>
    </r>
    <r>
      <rPr>
        <sz val="11"/>
        <rFont val="Arial Narrow"/>
        <family val="2"/>
      </rPr>
      <t>No se extiende esta cobertura para los daños sufridos por los mencionados bienes, ni al hurto total o parcial de los mismos</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</si>
  <si>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</si>
  <si>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</si>
  <si>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</si>
  <si>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</si>
  <si>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</si>
  <si>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Incendio y explosión.</t>
  </si>
  <si>
    <t>Participación del asegurado en ferias y exposiciones nacionales.</t>
  </si>
  <si>
    <t>Posesión, uso y mantenimiento de depósitos, tanques y tuberías o redes.</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</si>
  <si>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</si>
  <si>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</si>
  <si>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</si>
  <si>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rPr>
        <b/>
        <sz val="11"/>
        <rFont val="Arial Narrow"/>
        <family val="2"/>
      </rPr>
      <t>Responsabilidad civil patronal en exceso de la seguridad social.</t>
    </r>
    <r>
      <rPr>
        <sz val="11"/>
        <rFont val="Arial Narrow"/>
        <family val="2"/>
      </rPr>
      <t xml:space="preserve"> Sublímite de $ 500.000.000 evento persona y $1.000.000.000  por vigencia. </t>
    </r>
  </si>
  <si>
    <t>Restaurantes y cafeterías, campos deportivos, clubes y casinos.</t>
  </si>
  <si>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</si>
  <si>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t>Daños morales hasta el 50% del límite asegurado</t>
  </si>
  <si>
    <t>Lucro cesante hasta el 50% del límite asegurado</t>
  </si>
  <si>
    <t>Cláusulas y/o condiciones adicionales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</si>
  <si>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</si>
  <si>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r>
      <rPr>
        <b/>
        <sz val="11"/>
        <rFont val="Arial Narrow"/>
        <family val="2"/>
      </rPr>
      <t>. Excluye tales como confiscación, apropiación, o requisición entre otros</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</si>
  <si>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</si>
  <si>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</si>
  <si>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</si>
  <si>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</si>
  <si>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de cualquier clase de caución judicial, con sublímite del 3% del límite asegurado.
</t>
    </r>
    <r>
      <rPr>
        <sz val="11"/>
        <rFont val="Arial Narrow"/>
        <family val="2"/>
      </rPr>
      <t>Ampara hasta el límite asegurado los costos en que incurra el asegurado con ocasión de la suscripción de caución judicial en el marco del proceso judicial que el asegurado afronte, a causa de las lesiones y/o muerte a terceros y/o los daños a los bienes de estos, y siempre que los perjuicios derivados de estas lesiones y/o daños sean amparables bajo la cobertura de este seguro. Esta cobertura hace parte de los honorarios de abogados y la aseguradora no está obligada a expedir u otorgar la caución</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</si>
  <si>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</si>
  <si>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</si>
  <si>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</si>
  <si>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</si>
  <si>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</si>
  <si>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</si>
  <si>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</si>
  <si>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</si>
  <si>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</si>
  <si>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</si>
  <si>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</si>
  <si>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</si>
  <si>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</si>
  <si>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</si>
  <si>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 xml:space="preserve">Restablecimiento automático del valor asegurado por pago de siniestro con cobro de prima adicional hasta por (1) una unica vez.
</t>
    </r>
    <r>
      <rPr>
        <sz val="11"/>
        <rFont val="Arial Narrow"/>
        <family val="2"/>
      </rPr>
      <t>En caso de que el asegurado quiera restablecer el valor del seguro al fijado inicialmente, deberá solicitarlo por escrito a la aseguradora, caso en el cual se hará el ajuste respectivo mediante el pago de la prima adicional que corresponde.</t>
    </r>
  </si>
  <si>
    <t>Gastos Adicionales</t>
  </si>
  <si>
    <t>Se amparan los siguientes Gastos en que RAZONABLEMENTE  se incurra, no contenidos en el límite máximo de indemnización pactado y  sin aplicación de deducible:</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</si>
  <si>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</si>
  <si>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</si>
  <si>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</si>
  <si>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</si>
  <si>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</si>
  <si>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Riesgos excluidos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</si>
  <si>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</si>
  <si>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DEDUCIBLES</t>
  </si>
  <si>
    <t>SIN DEDUCIBLES</t>
  </si>
  <si>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</si>
  <si>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Gastos preservación de bienes</t>
    </r>
    <r>
      <rPr>
        <sz val="11"/>
        <rFont val="Arial Narrow"/>
        <family val="2"/>
      </rPr>
      <t>.</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</si>
  <si>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</si>
  <si>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</si>
  <si>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</si>
  <si>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Costos de reconstrucción de libros y registros contables</t>
    </r>
    <r>
      <rPr>
        <sz val="11"/>
        <rFont val="Arial Narrow"/>
        <family val="2"/>
      </rPr>
      <t>.</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</si>
  <si>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$450.000.000</t>
  </si>
  <si>
    <t>Gastos Adicionales, sublimite unico combinado de $200.000.000=</t>
  </si>
  <si>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</si>
  <si>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</si>
  <si>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t>Pago de reclamos con base en la determinación de responsabilidad de empleados del asegurado  en la investigación administrativa, sin necesidad del fallo judicial o de responsabilidad fiscal.</t>
  </si>
  <si>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</si>
  <si>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</si>
  <si>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</si>
  <si>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</si>
  <si>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</si>
  <si>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</si>
  <si>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</si>
  <si>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</si>
  <si>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</si>
  <si>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</si>
  <si>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</si>
  <si>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</si>
  <si>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</si>
  <si>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</si>
  <si>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</si>
  <si>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</si>
  <si>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</si>
  <si>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t>Continuidad de amparo y/o extensión de cobertura, hasta 30 días después de desvinculado el funcionario.</t>
  </si>
  <si>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</si>
  <si>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</si>
  <si>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</si>
  <si>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</si>
  <si>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</si>
  <si>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</si>
  <si>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</si>
  <si>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</si>
  <si>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t>CLAUSULAS Y/O CONDICIONES ADICIONALES</t>
  </si>
  <si>
    <t xml:space="preserve">Juicios con Responsabilidad Fiscal </t>
  </si>
  <si>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</si>
  <si>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</si>
  <si>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t>Gastos de Rendición de cuentas</t>
  </si>
  <si>
    <t>Gastos de Reconstrucción de cuentas</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</si>
  <si>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</si>
  <si>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t xml:space="preserve">Alcances fiscales
</t>
    </r>
    <r>
      <rPr>
        <sz val="11"/>
        <rFont val="Arial Narrow"/>
        <family val="2"/>
      </rPr>
      <t xml:space="preserve">
</t>
    </r>
  </si>
  <si>
    <t>Delitos contra la administración pública</t>
  </si>
  <si>
    <t>Delitos contra el patrimonio económico</t>
  </si>
  <si>
    <t>Coberturas</t>
  </si>
  <si>
    <t xml:space="preserve">Limite Asegurado </t>
  </si>
  <si>
    <t>Cargos Amparados: 218 cargos</t>
  </si>
  <si>
    <t xml:space="preserve">Número y clasificación de empleados </t>
  </si>
  <si>
    <t>Tomador, Asegurado, Beneficiario</t>
  </si>
  <si>
    <t>Colombiana.</t>
  </si>
  <si>
    <t>Límite territorial</t>
  </si>
  <si>
    <t>Se cubrirán los reclamos ocurridos durante la vigencia de la póliza.</t>
  </si>
  <si>
    <t>Modalidad de cobertura</t>
  </si>
  <si>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</si>
  <si>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Objeto del seguro</t>
  </si>
  <si>
    <t>EMPRESA DE LICORES DE CUNDINAMARCA
SEGURO DE MANEJO GLOBAL ENTIDADES ESTATALES</t>
  </si>
  <si>
    <t>TOYOTA PRADO [LC 150] TX [FL] TP 3000CC 5P TD</t>
  </si>
  <si>
    <t>ODR759</t>
  </si>
  <si>
    <t>TOYOTA HILUX [8] 2.4L MT 2400CC TD 4X4</t>
  </si>
  <si>
    <t>ODR757</t>
  </si>
  <si>
    <t>NP 300 FRONTIER 2.5L MT 2500CC 4X4 T</t>
  </si>
  <si>
    <t>OHK961</t>
  </si>
  <si>
    <t>LISTADO VEHICULOS</t>
  </si>
  <si>
    <t xml:space="preserve"> SIN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</si>
  <si>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</si>
  <si>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</si>
  <si>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</si>
  <si>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</si>
  <si>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</si>
  <si>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 xml:space="preserve">Cobertura de Culpa Grave en caso de Responsabilidad. </t>
  </si>
  <si>
    <t>Descuento por inactividad mayor a 120 días continuos del 30%.</t>
  </si>
  <si>
    <t xml:space="preserve">Accidentes personales para el conductor mínimo $50.000.000. </t>
  </si>
  <si>
    <t>Sustitución provisional de vehículos de similares características en caso de pérdida total. Hasta 7 dias calendario, no vehiculos blindados. Solo aplica a vehiculos livianos.</t>
  </si>
  <si>
    <t>Limite adicional para la cobertura de reemplazo para proveer vehículo sustituto en los casos de siniestros por pérdida total o parcial por daños, Hasta por 7 dias calendarios. Aplica solo a vehículos livianos y  no vehiculos blindados.</t>
  </si>
  <si>
    <t>Hurto de elementos dejados en los vehículos asegurados. Hasta $20.000.000</t>
  </si>
  <si>
    <t xml:space="preserve">Clausula de exclusión y limitación por sanciones </t>
  </si>
  <si>
    <t>Revocación por parte del asegurado sin penalización</t>
  </si>
  <si>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</si>
  <si>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</si>
  <si>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</si>
  <si>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</si>
  <si>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Opción de restitución o reparación del bien o indemnización en dinero a conveniencia de LA EMPRESA DE LICORES DE CUNDINAMARCA</t>
  </si>
  <si>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</si>
  <si>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inspección de vehículos nuevos ni de vehículos actualmente asegurados</t>
  </si>
  <si>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</si>
  <si>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</si>
  <si>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</si>
  <si>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Marcación gratuita</t>
  </si>
  <si>
    <t>Los vehículos quedan asegurados con todos sus elementos y accesorios aunque no se hayan detallado expresamente</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</si>
  <si>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</si>
  <si>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Extensión de Responsabilidad Civil cuando el vehiculo no este siendo conducido</t>
  </si>
  <si>
    <t>Extensión de Responsabilidad Civil Cuando el vehiculo haya sido hurtado, siempre y cuando haya sido declarada por un Juez de la Republica.</t>
  </si>
  <si>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</si>
  <si>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</si>
  <si>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t>Determinación del costo del seguro con tasa única, aplicable también a las nuevas inclusiones</t>
  </si>
  <si>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</si>
  <si>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</si>
  <si>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</si>
  <si>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t>
  </si>
  <si>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</si>
  <si>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 xml:space="preserve">Cobertura para vehículos blindados. Sublimite $50.000.000 </t>
  </si>
  <si>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</si>
  <si>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t xml:space="preserve">Avances de pagos sobre siniestros 50%, una vez demostrada la ocurrencia y mientras se demuestra la cuantía </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</si>
  <si>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</si>
  <si>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Autorización de reparaciones del vehículo dentro de los dos (2) días siguientes a la fecha de presentada la reclamación y formalizada la reclamación.</t>
  </si>
  <si>
    <t>Ampliación del radio de operaciones para el amparo en los países del Pacto Andino, CAS y Venezuela, previo aviso a la Compañía.</t>
  </si>
  <si>
    <t xml:space="preserve">Ampliación aviso de siniestro, con termino de sesenta (60) días </t>
  </si>
  <si>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</si>
  <si>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</si>
  <si>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</si>
  <si>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</si>
  <si>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</si>
  <si>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Muerte o Lesiones a dos o más Personas    </t>
  </si>
  <si>
    <t xml:space="preserve">Muerte o Lesiones a una persona        </t>
  </si>
  <si>
    <t>Daños a Bienes de Terceros</t>
  </si>
  <si>
    <t xml:space="preserve">Límites de Responsabilidad Civil Extracontractual: </t>
  </si>
  <si>
    <r>
      <t xml:space="preserve">12. Asistencia Jurídica en proceso penal, civil, administrativo y </t>
    </r>
    <r>
      <rPr>
        <b/>
        <u/>
        <sz val="11"/>
        <rFont val="Arial Narrow"/>
        <family val="2"/>
      </rPr>
      <t>contensioso administrativo</t>
    </r>
  </si>
  <si>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</si>
  <si>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</si>
  <si>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9.  Amparo patrimonial</t>
  </si>
  <si>
    <t>8.  Modalidad de Aseguramiento 100%, del valor comercial según guía de valores de Fasecolda, sin aplicación de deducible.</t>
  </si>
  <si>
    <t>7.  Asistencia en Viajes 24 horas incluyendo perímetro urbano (automóviles y camionetas)</t>
  </si>
  <si>
    <t>6. Huelga, Motín, Asonada, Conmoción Civil o Popular, explosión, terrorismo (Amit), movimientos subversivos o, en general, conmociones populares de cualquier clase.</t>
  </si>
  <si>
    <t>5.  Terremoto, Temblor y/o Erupción Volcánica y/o eventos de la naturaleza</t>
  </si>
  <si>
    <t xml:space="preserve">4.  Pérdida parcial o Total por Hurto o Hurto Calificado </t>
  </si>
  <si>
    <t>3.  Pérdida Parcial por Daños</t>
  </si>
  <si>
    <t xml:space="preserve">2.  Pérdida Total por Daños </t>
  </si>
  <si>
    <r>
      <t xml:space="preserve">1.  Responsabilidad Civil Extracontractual </t>
    </r>
    <r>
      <rPr>
        <b/>
        <u/>
        <sz val="11"/>
        <rFont val="Arial Narrow"/>
        <family val="2"/>
      </rPr>
      <t>incluyendo lucro cesante y daño moral.</t>
    </r>
  </si>
  <si>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</si>
  <si>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Valor asegurado de los vehículos:</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</si>
  <si>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</si>
  <si>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Vehículos y Valores Asegurados:</t>
  </si>
  <si>
    <t>EMPRESA DE LICORES DE CUNDINAMARCA y/o como sus derechos e intereses aparezcan.</t>
  </si>
  <si>
    <t>Tomador, Asegurado y Beneficiario</t>
  </si>
  <si>
    <t>Amparar los daños y/o pérdidas que sufran los vehículos de propiedad  o por los que sea legalmente responsable la EMPRESA DE LICORES DE CUNDINAMARCA,  así como los daños a bienes y/o lesiones y/o muerte de terceros.</t>
  </si>
  <si>
    <t>EMPRESA DE LICORES DE CUNDINAMARCA
SEGURO DE AUTOMÓVILES</t>
  </si>
  <si>
    <t>No aplica deducible</t>
  </si>
  <si>
    <t>Deducible</t>
  </si>
  <si>
    <t>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</si>
  <si>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</si>
  <si>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 xml:space="preserve">Clausula de Exclusión y Limitación por Sancion </t>
  </si>
  <si>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</si>
  <si>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</si>
  <si>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</si>
  <si>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</si>
  <si>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</si>
  <si>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Gastos adicionales.</t>
  </si>
  <si>
    <t>No exigibilidad ni aplicación de garantías para ninguna movilización</t>
  </si>
  <si>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</si>
  <si>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</si>
  <si>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</si>
  <si>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</si>
  <si>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</si>
  <si>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</si>
  <si>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Se amparan las movilizaciones en horario abierto 24 horas del día 365 días al año .</t>
  </si>
  <si>
    <t>Se otorga al asegurado la potestad de declarar al transportador un mínimo valor ó ningún valor y en caso de siniestro la indemnización es al 100% del valor de los bienes movilizados.</t>
  </si>
  <si>
    <t>Transporte de mercancías en vehículos de terceros no afiliados a empresas transportadoras, incluyendo el transporte en cabotaje.</t>
  </si>
  <si>
    <t>Transporte de bienes de naturaleza explosiva, inflamable o azaroza en general.</t>
  </si>
  <si>
    <t>Transporte de mercancías en vehículos de funcionarios de la Entidad. Límite máximo por despacho de $5.000.000</t>
  </si>
  <si>
    <t xml:space="preserve">Transporte de Maquinaria o Mercancía usada, sin excluir avería particular y saqueo. </t>
  </si>
  <si>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</si>
  <si>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</si>
  <si>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</si>
  <si>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</si>
  <si>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</si>
  <si>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t xml:space="preserve">Permanencia automática en lugares inciales, intermedios y finales: 120 días </t>
  </si>
  <si>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</si>
  <si>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</si>
  <si>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No restricciòn de medios de transporte</t>
  </si>
  <si>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</si>
  <si>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</si>
  <si>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</si>
  <si>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t>Mercancìas a granel</t>
  </si>
  <si>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</si>
  <si>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</si>
  <si>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</si>
  <si>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</si>
  <si>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</si>
  <si>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</si>
  <si>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</si>
  <si>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</si>
  <si>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</si>
  <si>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</si>
  <si>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</si>
  <si>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</si>
  <si>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</si>
  <si>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t xml:space="preserve">Bienes transportados en vehículos de propiedad del asegurado, tomador o beneficiario </t>
  </si>
  <si>
    <t>Bienes transportados en vehículos arrendados por el asegurado, tomador o beneficiario, así no sean de firma especializada.</t>
  </si>
  <si>
    <t>Bienes Transportados en Condiciones Charter</t>
  </si>
  <si>
    <t>Bienes que por su naturaleza deben transportarse y conservarse en condiciones de refrigeración, congelación o calefacción.</t>
  </si>
  <si>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</si>
  <si>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</si>
  <si>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</si>
  <si>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</si>
  <si>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término de duración de la cobertura de 60 días adicionales</t>
  </si>
  <si>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</si>
  <si>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</si>
  <si>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</si>
  <si>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t>Ampliación del plazo de duración de la cobertura en lugares inciales, intermedios y finales, con termino de ciento veinte (120) días adicionales al básico.</t>
  </si>
  <si>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</si>
  <si>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</si>
  <si>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</si>
  <si>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</si>
  <si>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Huelga Asonada, Motín Conmoción Civil o Popular y Actos Terroristas y de movimientos subversivos y, en general conmociones populares de cualquier clase - Huelga, Asonada, Motín, Conmoción Civil o Popular, Actos Mal Intencionados de Terceros, Piratería y Terrorismo</t>
  </si>
  <si>
    <t>Saqueo</t>
  </si>
  <si>
    <t xml:space="preserve">Avería Particular  </t>
  </si>
  <si>
    <t>Falta de Entrega</t>
  </si>
  <si>
    <t>Pérdida Total y/o daños materiales</t>
  </si>
  <si>
    <t>Cobertura Completa, incluyendo:</t>
  </si>
  <si>
    <t>Cobro de prima único sobre el presupuesto y con ajuste al final de la vigencia</t>
  </si>
  <si>
    <t>Modalidad</t>
  </si>
  <si>
    <t xml:space="preserve">Terrestre, aéreo, marítimo, fluvial y/o férreo, cabotaje y la combinación de los anteriores  </t>
  </si>
  <si>
    <t>Medio de Transporte</t>
  </si>
  <si>
    <r>
      <t xml:space="preserve">Internacionales y Nacionales
</t>
    </r>
    <r>
      <rPr>
        <sz val="12"/>
        <rFont val="Arial Narrow"/>
        <family val="2"/>
      </rPr>
      <t>Internacionales,</t>
    </r>
    <r>
      <rPr>
        <b/>
        <sz val="12"/>
        <rFont val="Arial Narrow"/>
        <family val="2"/>
      </rPr>
      <t xml:space="preserve"> </t>
    </r>
    <r>
      <rPr>
        <sz val="12"/>
        <rFont val="Arial Narrow"/>
        <family val="2"/>
      </rPr>
      <t>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t>
    </r>
  </si>
  <si>
    <t>Trayectos asegurados</t>
  </si>
  <si>
    <t>Límite asegurado por despacho</t>
  </si>
  <si>
    <t>Proyectado anual de movilizaciones</t>
  </si>
  <si>
    <t>Amparar todos los bienes que sean movilizados a nombre o por cuenta la EMPRESA DE LICORES DE CUNDINAMARCA, desde el momento en que queden bajo su Responsabilidad, incluyendo Redespachos y Devoluciones.</t>
  </si>
  <si>
    <t>EMPRESA DE LICORES DE CUNDINAMARCA
SEGURO AUTOMÁTICO DE TRANSPORTE DE MERCANCÍAS</t>
  </si>
  <si>
    <t xml:space="preserve">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</si>
  <si>
    <t xml:space="preserve">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t>
  </si>
  <si>
    <t xml:space="preserve">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</si>
  <si>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
    </r>
  </si>
  <si>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</si>
  <si>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Cláusula de adecuación de construcciones a las normas de sismo resistencia.  5%</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</si>
  <si>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</si>
  <si>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t>Limite de $20.000.000 por predio</t>
  </si>
  <si>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</si>
  <si>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t>Limite de $5.000.000 por predio</t>
  </si>
  <si>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</si>
  <si>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t>Limite de $100.000.000</t>
  </si>
  <si>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</si>
  <si>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</si>
  <si>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</si>
  <si>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t>Sublímite $202.000.000 mensuales por predio afectado, $602.000.000 en el agregado anual.</t>
  </si>
  <si>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</si>
  <si>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</si>
  <si>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</si>
  <si>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5. Gastos Adicionales, sublimite unico combinado de $100.000.000</t>
  </si>
  <si>
    <t>Restablecimiento automático del valor asegurado en caso de AMIT y AMCCOPH hasta por el 20% del valor del siniestro</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</si>
  <si>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</si>
  <si>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 xml:space="preserve">Forma de Pago: </t>
    </r>
    <r>
      <rPr>
        <sz val="11"/>
        <rFont val="Arial Narrow"/>
        <family val="2"/>
      </rPr>
      <t>Mensual de acuerdo con los reportes efectuados por LA EMPRESA DE LICORES DE CUNDINAMARCA, .</t>
    </r>
  </si>
  <si>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</si>
  <si>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r>
      <t>Anticipo de indemnizaciones</t>
    </r>
    <r>
      <rPr>
        <sz val="11"/>
        <rFont val="Arial Narrow"/>
        <family val="2"/>
      </rPr>
      <t>.</t>
    </r>
    <r>
      <rPr>
        <b/>
        <sz val="11"/>
        <rFont val="Arial Narrow"/>
        <family val="2"/>
      </rPr>
      <t xml:space="preserve"> Hasta el 50%</t>
    </r>
  </si>
  <si>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</si>
  <si>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</si>
  <si>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</si>
  <si>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El asegurado podrá revocar la póliza en cualquier momento, según lo previsto en el Código de Comercio.</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</si>
  <si>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</si>
  <si>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</si>
  <si>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Revocación de la póliza con aviso anticipado al Asegurado de sesenta (90) días.</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</si>
  <si>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</si>
  <si>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1. Se entiende por valor de reposición o reemplazo, de los bienes, el valor a nuevo de los mismos, sin deducción alguna por depreciación, demérito, uso, vetustez, o en fin, por cualquier otro concepto.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</si>
  <si>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</si>
  <si>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Reconstrucción, Reposición, Reparación o Reemplazo.</t>
  </si>
  <si>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</si>
  <si>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</si>
  <si>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</si>
  <si>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</si>
  <si>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</si>
  <si>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</si>
  <si>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</si>
  <si>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</si>
  <si>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</si>
  <si>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</si>
  <si>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</si>
  <si>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Actos de autoridad competente.</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</si>
  <si>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</si>
  <si>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t>Extended Coverage, Explosión, Daños por agua, Anegación</t>
  </si>
  <si>
    <t>Terrorismo (Sublimite del 100%)</t>
  </si>
  <si>
    <t>Actos mal intencionados de terceros Asonada, Motín, Conmoción civil o Popular y Huelga</t>
  </si>
  <si>
    <t>Terremoto, Temblor y/o Erupción Volcánica al 100%</t>
  </si>
  <si>
    <t>Incendio y/o Rayo al 100%</t>
  </si>
  <si>
    <t>Las condiciones, coberturas básicas para las cuales no se indique sublímite, operaran al 100% del valor asegurado</t>
  </si>
  <si>
    <t>Coberturas Básicas</t>
  </si>
  <si>
    <t>Ningún préstamo individual supera $ 500.000.000</t>
  </si>
  <si>
    <t>Corresponde al de la reconstrucción de la totalidad de los inmuebles asegurados, según relación de predios.</t>
  </si>
  <si>
    <t>Valor Asegurable</t>
  </si>
  <si>
    <t>Inmuebles de propiedad de los deudores hipotecarios de LA EMPRESA DE LICORES DE CUNDINAMARCA ubicados en el territorio nacional.</t>
  </si>
  <si>
    <t>Bienes Asegurados</t>
  </si>
  <si>
    <t>Amparar las perdidas o daños materiales que sufran los bienes de propiedad de los deudores hipotecarios de LA EMPRESA DE LICORES DE CUNDINAMARCA</t>
  </si>
  <si>
    <t>EMPRESA DE LICORES DE CUNDINAMARCA
SEGURO DE INCENDIO DEUDORES</t>
  </si>
  <si>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</si>
  <si>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</si>
  <si>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</si>
  <si>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t xml:space="preserve">ANTICIPO POR ENFERMEDADES GRAVES </t>
  </si>
  <si>
    <t>AMPARO ADICIONAL DE BENEFICIOS POR DESMEMBRACIÓN ACCIDENTAL</t>
  </si>
  <si>
    <t>El porcentaje de pérdida de capacidad laboral del asegurado deberá ser igual o mayor al 50% de acuerdo con el manual único de cal ficción de invalidez vigente a la fecha de calificación de la incapacidad total y parmente.</t>
  </si>
  <si>
    <t xml:space="preserve">AMPARO ADICIONAL DE INVALIDEZ - INCAPACIDAD TOTAL Y PERMANENTE </t>
  </si>
  <si>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</si>
  <si>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</si>
  <si>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</si>
  <si>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</si>
  <si>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</si>
  <si>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</si>
  <si>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</si>
  <si>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</si>
  <si>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</si>
  <si>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</si>
  <si>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</si>
  <si>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</si>
  <si>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</si>
  <si>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</si>
  <si>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</si>
  <si>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</si>
  <si>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</si>
  <si>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</si>
  <si>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</si>
  <si>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t>Edades de Ingreso y Permanencia: 
Tanto para el amparo básico como para los anexos y permanencia, sin límite.</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</si>
  <si>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</si>
  <si>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</si>
  <si>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EXCLUSIONES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</si>
  <si>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</si>
  <si>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Para aquellas cláusulas y/o condiciones adicionales para las que no se indique sublímite se entenderá que estas operan al 100%. </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</si>
  <si>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</si>
  <si>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No aplicación de preexistencias, para las personas que vienen aseguradas actualmente.</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</si>
  <si>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</si>
  <si>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</si>
  <si>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</si>
  <si>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</si>
  <si>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</si>
  <si>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t>Errores en la declaración de edad</t>
  </si>
  <si>
    <r>
      <t xml:space="preserve">Edades de Ingreso y Permanencia: </t>
    </r>
    <r>
      <rPr>
        <sz val="11"/>
        <rFont val="Arial Narrow"/>
        <family val="2"/>
      </rPr>
      <t xml:space="preserve">Para el amparo básico sin límite de edad. Para los demás amparos mínima de ingreso 18 años; y permanencia hasta los 75 años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</si>
  <si>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</si>
  <si>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</si>
  <si>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Continuidad de amparo y/o extensión de cobertura, </t>
    </r>
    <r>
      <rPr>
        <sz val="11"/>
        <rFont val="Arial Narrow"/>
        <family val="2"/>
      </rPr>
      <t xml:space="preserve">hasta setenta (70) días de retiro del empleado y mientras de encuentre vigente la póliza.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</si>
  <si>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</si>
  <si>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</si>
  <si>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</si>
  <si>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</si>
  <si>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</si>
  <si>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t>Amparo automático para funcionarios que por error u omisión no se hayan informado al inicio del seguro, 90 días para su aviso.</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</si>
  <si>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</si>
  <si>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Auxilio Funerario</t>
  </si>
  <si>
    <t xml:space="preserve">$650.000 mensuales hasta por 12 meses pagaderos con la indemnización total </t>
  </si>
  <si>
    <t xml:space="preserve">Bono canasta por fallecimiento del asegurado, en adición al valor del amparo básico de vida. </t>
  </si>
  <si>
    <t>50% del básico</t>
  </si>
  <si>
    <t xml:space="preserve">Enfermedades graves </t>
  </si>
  <si>
    <t>50% en meses de salario por funcionario, acorde con los valores asegurados del amparo de vida.</t>
  </si>
  <si>
    <t xml:space="preserve">Beneficios por Desmenbración </t>
  </si>
  <si>
    <t>1. Treinta y dos (32) meses de salario, si a su fallecimiento tenía el trabador quince (15) años o más al servicio de la Entidad.
2. Veintinueve (29) meses de salario si a su muerte llevaba menos de quince (15) años al servicio de la Empresa.</t>
  </si>
  <si>
    <t>Incapacidad Total y Permanente</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</si>
  <si>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</si>
  <si>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Vida</t>
  </si>
  <si>
    <t>Valor Asegurado Individual</t>
  </si>
  <si>
    <r>
      <t xml:space="preserve">AMPARA A LOS ASEGURADOS EN CASO DE FALLECIMIENTO POR CUALQUIER CAUSA, INCLUYENDO SUICIDIO, HOMICIDIO Y </t>
    </r>
    <r>
      <rPr>
        <b/>
        <sz val="11"/>
        <rFont val="Arial Narrow"/>
        <family val="2"/>
      </rPr>
      <t>TERRORISMO SOLAMENTE SI ES OBJETO PASIVO DEL ACTO TERRORISTA.</t>
    </r>
  </si>
  <si>
    <t xml:space="preserve">AMPARO BASICO </t>
  </si>
  <si>
    <t>EMPRESA DE LICORES DE CUNDINAMARCA
SEGURO DE VIDA GRUPO PARA FUNCIONARIOS CONVENCIONADOS</t>
  </si>
  <si>
    <t>Sin aplicación de deducibles</t>
  </si>
  <si>
    <t xml:space="preserve">Límite adicional en días para la cobertura de continuidad y/o extención de cobertura. TOTAL 31 DIAS </t>
  </si>
  <si>
    <t>Si durante la vigencia de la póliza se presentan modificaciones en las condiciones del seguro, legalmente aprobadas que representen un beneficio a favor del asegurado, tales modificaciones se consideran automáticamente incorporadas en el contrato.</t>
  </si>
  <si>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</si>
  <si>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r>
      <t xml:space="preserve">Plazo para el pago de las indemnizaciones. </t>
    </r>
    <r>
      <rPr>
        <sz val="11"/>
        <rFont val="Arial Narrow"/>
        <family val="2"/>
      </rPr>
      <t>Máximo cinco (5) días después de formalizada la reclamación.</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</si>
  <si>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</si>
  <si>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 xml:space="preserve">No exigencia de requisitos de asegurabilidad </t>
  </si>
  <si>
    <t xml:space="preserve">No aplicación de preexistencias </t>
  </si>
  <si>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</si>
  <si>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</si>
  <si>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</si>
  <si>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Edades de Ingreso y Permanencia: </t>
    </r>
    <r>
      <rPr>
        <sz val="11"/>
        <rFont val="Arial Narrow"/>
        <family val="2"/>
      </rPr>
      <t xml:space="preserve">Tanto para el amparo básico como para los anexos ilimitada. </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</si>
  <si>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</si>
  <si>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</si>
  <si>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</si>
  <si>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t>Se contempla la extensión del término de aviso de la ocurrencia del siniestro, por parte del asegurado, dentro de los (60)  días siguientes a la fecha en que lo haya conocido o debido conocer</t>
  </si>
  <si>
    <r>
      <t xml:space="preserve">Ampliación aviso de siniestro, </t>
    </r>
    <r>
      <rPr>
        <sz val="11"/>
        <rFont val="Arial Narrow"/>
        <family val="2"/>
      </rPr>
      <t>con término de noventa y cinco (95)  días.</t>
    </r>
    <r>
      <rPr>
        <b/>
        <sz val="11"/>
        <rFont val="Arial Narrow"/>
        <family val="2"/>
      </rPr>
      <t xml:space="preserve"> </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</si>
  <si>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</si>
  <si>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</si>
  <si>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 xml:space="preserve">Cláusulas y/o coberturas y/o condiciones </t>
  </si>
  <si>
    <t>Auxilio funerario $6. 000.000 (la indemnización será pagada a quien demuestre haber pagado dicho auxilio)</t>
  </si>
  <si>
    <t>Básico: Muerte por cualquier causa incluyendo riña y terrorismo (solo si es sujeto pasivo del Acto terrorista) HMACCOP y homicidio y suicidio desde la iniciación del seguro</t>
  </si>
  <si>
    <t>Cobertura básica</t>
  </si>
  <si>
    <t>Saldo insoluto de la deuda, por deudor, máximo $120.000.000</t>
  </si>
  <si>
    <t>Limite Máximo Asegurado por Persona</t>
  </si>
  <si>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</si>
  <si>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Valor Asegurado</t>
  </si>
  <si>
    <t>Todos los deudores de las distintas líneas de crédito de LA EMPRESA DE LICORES DE CUNDINAMARCA, incluyendo los deudores morosos.</t>
  </si>
  <si>
    <t>Personas Aseguradas</t>
  </si>
  <si>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</si>
  <si>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EMPRESA DE LICORES DE CUNDINAMARCA
SEGURO DE VIDA DEUDORES</t>
  </si>
  <si>
    <t>El presente seguro se otorga sin deducibles</t>
  </si>
  <si>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</si>
  <si>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</si>
  <si>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t>Modificación de Cargos Segurados. Queda acordado que si durante la vigencia de la presente póliza se cambia la denominación de los cargos asegurados, se entienden automáticamente incorporados a la póliza.</t>
  </si>
  <si>
    <t>Libre escogencia de abogado para la defensa. Queda acordado que la escogencia de los abogados para la defensa correspondera a la entidad tomadora, para lo cual presentara al profesional y sus honorarios para la aprobación.</t>
  </si>
  <si>
    <t>Aplicación de las disposiciones del codigo de comercio.</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</si>
  <si>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</si>
  <si>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</si>
  <si>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conyuge y herederos.</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</si>
  <si>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</si>
  <si>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</si>
  <si>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t>Revocación por cuenta del asegurado sin penalización, es decir se liquidara a prorrata.</t>
  </si>
  <si>
    <t>Aviso de No renovación o prorroga 60 días.</t>
  </si>
  <si>
    <r>
      <rPr>
        <b/>
        <sz val="11"/>
        <rFont val="Arial Narrow"/>
        <family val="2"/>
      </rPr>
      <t>Fecha de Retroactividad:</t>
    </r>
    <r>
      <rPr>
        <sz val="11"/>
        <rFont val="Arial Narrow"/>
        <family val="2"/>
      </rPr>
      <t xml:space="preserve"> inicio de la primera póliza. Abril 30 de 2011</t>
    </r>
  </si>
  <si>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</si>
  <si>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</si>
  <si>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</si>
  <si>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</si>
  <si>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</si>
  <si>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t>Amparo a la responsabilidad de los funcionarios asegurados que se trasmita por muerte, incapacidad, inhabilitación o insolvencia</t>
  </si>
  <si>
    <r>
      <t>Costos generados para constitución de cauciones judiciales,</t>
    </r>
    <r>
      <rPr>
        <sz val="11"/>
        <rFont val="Arial Narrow"/>
        <family val="2"/>
      </rPr>
      <t xml:space="preserve"> Sublimite de $10.000.000 evento y $25.000.000 vigencia.</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</si>
  <si>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</si>
  <si>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</si>
  <si>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t>Relación de Cargos a asegurar Sergun formulario de solicitud</t>
  </si>
  <si>
    <r>
      <t xml:space="preserve">NOTA: </t>
    </r>
    <r>
      <rPr>
        <sz val="11"/>
        <rFont val="Arial Narrow"/>
        <family val="2"/>
      </rPr>
      <t>Procesos penales. Cuando las investigaciones se llevan a cabo bajo la calificación de dolo, los gastos de defensa operaran bajo reembolso</t>
    </r>
  </si>
  <si>
    <t>Agregado Todos los Procesos $47.000.000 persona</t>
  </si>
  <si>
    <t>Segunda instancia</t>
  </si>
  <si>
    <t>Primera Instancia</t>
  </si>
  <si>
    <t>Preliminares</t>
  </si>
  <si>
    <t>Fiscalia</t>
  </si>
  <si>
    <t>Personeria</t>
  </si>
  <si>
    <t>Contraloria /Procuraduria</t>
  </si>
  <si>
    <t>ETAPAS DEL PROCESO / PROCESO</t>
  </si>
  <si>
    <t>Jefaturas de Oficina</t>
  </si>
  <si>
    <t>Agregado Todos los Procesos $70.000.000 persona</t>
  </si>
  <si>
    <t>Subgerentes</t>
  </si>
  <si>
    <t>Agregado Todos los Procesos $115.000.000</t>
  </si>
  <si>
    <t>Gerente General</t>
  </si>
  <si>
    <t>SUBLÍMITE OTORGADOS DENTRO DE LA COBERTURA DE GASTOS DE DEFENSA</t>
  </si>
  <si>
    <t xml:space="preserve">Sublímite gastos judiciales y/o costos de defensa </t>
  </si>
  <si>
    <t>Detrimento Patrimonial, por evento y en el agregado anual.</t>
  </si>
  <si>
    <t>Límite asegurado combinado detrimento parimonial y gastos de defensa $2,745,000,000</t>
  </si>
  <si>
    <t>EMPRESA DE LICORES DE CUNDINAMARCA - CARGOS AMPARADOS</t>
  </si>
  <si>
    <t>Mundial excepto USA - Canada. Legislación Colombiana.</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</si>
  <si>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</si>
  <si>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Definicion de Evento</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</si>
  <si>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</si>
  <si>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</si>
  <si>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</si>
  <si>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t>EMPRESA DE LICORES DE CUNDINAMARCA
SEGURO DE RESPONSABILIDAD CIVIL SERVIDORES PÚBLICOS</t>
  </si>
  <si>
    <t>TRANSPORTE POR MENSAJERO $ 19.999.999</t>
  </si>
  <si>
    <t>DEDUCIBLE $49.999.999 Toda y cada perdida</t>
  </si>
  <si>
    <t>Exclusión de conflicto de interés</t>
  </si>
  <si>
    <t xml:space="preserve">Exclusión de Actos Corporativos Deliberados Versión NMA3000
Exclusión de Asbestos Moho Toxico (Toxic Mold), según se adjunta
Exclusión de Lavado de Dinero (761BRI00055), según se adjunta </t>
  </si>
  <si>
    <t>Forma:  Solo se amparan los errores y omisiones del asegurado en el ejercicio de su profesión por la prestación de servicios financieros según texto NMA 2273</t>
  </si>
  <si>
    <t>Límite $ 300.000.000</t>
  </si>
  <si>
    <t>CONDICIONES APLICABLES A LA SECCIÓN DE RESPONSABILIDAD PROFESIONAL</t>
  </si>
  <si>
    <t>La cobertura incluye operaciones de Internet del Asegurado según texto NMA 2856</t>
  </si>
  <si>
    <t>Forma:  LSW-238 el cual hace parte del limite agregado de la póliza (cláusulas aseguradoras de la 1 a 9 únicamente)</t>
  </si>
  <si>
    <t>CONDICIONES APLICABLES A LA SECCIÓN DE CRIMEN POR COMPUTADOR</t>
  </si>
  <si>
    <t>Restablecimiento automático del límite asegurado por pago de siniestro, con cobro de prima adicional.   Máximo 1 vez por vigencia</t>
  </si>
  <si>
    <t>Revocación de la póliza 120 días.</t>
  </si>
  <si>
    <t>Fecha de limitación de descubrimiento BEJH1.</t>
  </si>
  <si>
    <t xml:space="preserve">Bono por no reclamación 20% de las primas – SINIESTROS – (IBNR + 20% GASTOS ADMINISTRATIVOS). </t>
  </si>
  <si>
    <t>Extensión de directores y miembros de Junta Directiva</t>
  </si>
  <si>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</si>
  <si>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rPr>
        <b/>
        <sz val="11"/>
        <rFont val="Arial Narrow"/>
        <family val="2"/>
      </rPr>
      <t>Queda aclarado y convenido que es garantía de este seguro que el cliente realice una auditoría por procesos mínimo cada 18 meses.</t>
    </r>
    <r>
      <rPr>
        <sz val="11"/>
        <rFont val="Arial Narrow"/>
        <family val="2"/>
      </rPr>
      <t xml:space="preserve"> .</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</si>
  <si>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</si>
  <si>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t xml:space="preserve">Pérdidas causadas por Empleados o Servidores no identificados, </t>
    </r>
    <r>
      <rPr>
        <sz val="11"/>
        <rFont val="Arial Narrow"/>
        <family val="2"/>
      </rPr>
      <t>Sublimitado a  $1.000.000.000 toda y cada pérdida y en el agregado anual.</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</si>
  <si>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</si>
  <si>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Sublimite de $200.000.000 toda y cada pérdida y en el agregado anual</t>
  </si>
  <si>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</si>
  <si>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 xml:space="preserve">Incendio y terremoto: </t>
    </r>
    <r>
      <rPr>
        <sz val="11"/>
        <rFont val="Arial Narrow"/>
        <family val="2"/>
      </rPr>
      <t xml:space="preserve"> La cobertura se extiende a incluir pérdidas de dinero y títulos valores como consecuencia de incendio y/o terremoto.</t>
    </r>
  </si>
  <si>
    <r>
      <t xml:space="preserve">Anexo de instrucciones de pago falsificadas: </t>
    </r>
    <r>
      <rPr>
        <sz val="11"/>
        <rFont val="Arial Narrow"/>
        <family val="2"/>
      </rPr>
      <t>Para transferencias electrónicas.</t>
    </r>
  </si>
  <si>
    <t>Cobertura para otros bienes del asegurado (incluyendo mercancías propias de la actividad del asegurado) diferentes de dinero y valores, únicamente bajo los amparos de Infidelidad y Predios</t>
  </si>
  <si>
    <r>
      <t xml:space="preserve">Cláusula de exclusión de Terrorismo: </t>
    </r>
    <r>
      <rPr>
        <sz val="11"/>
        <rFont val="Arial Narrow"/>
        <family val="2"/>
      </rPr>
      <t xml:space="preserve"> NMA2921</t>
    </r>
  </si>
  <si>
    <t>Anexo de costos de Limpieza, Sublímite $700.000.000 por toda y cada pérdida, en exceso de un deducible de $50.000.000. Sin embargo, queda entendido que este límite forma parte del límite total.</t>
  </si>
  <si>
    <t>Anexo de Telex aprobados</t>
  </si>
  <si>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</si>
  <si>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</si>
  <si>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t>Designación de ajustadores de común acuerdo</t>
  </si>
  <si>
    <t>Anticipo de indemnización 50%, siempre y cuando sea aprobado por la Aseguradora.</t>
  </si>
  <si>
    <t xml:space="preserve">Ampliacion aviso de siniestro: 120 días </t>
  </si>
  <si>
    <r>
      <t xml:space="preserve">Anexo de directores: </t>
    </r>
    <r>
      <rPr>
        <sz val="11"/>
        <rFont val="Arial Narrow"/>
        <family val="2"/>
      </rPr>
      <t xml:space="preserve"> Según HANC 70</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</si>
  <si>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</si>
  <si>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t>Período máximo de indemnización: 10 meses</t>
  </si>
  <si>
    <t>Deducible: 15 días</t>
  </si>
  <si>
    <t>Límite máximo de indemnización por término: COP $ 200.000.000</t>
  </si>
  <si>
    <t>Límite máximo de indemnización por mes: COP $ 200.000.000</t>
  </si>
  <si>
    <t>Tasa mensual: 2%</t>
  </si>
  <si>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</si>
  <si>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t>Cláusula de Infidelidad de empleados, sin que sea necesario demostrar la intención de ocasionar la pérdida, la intención de obtener ganancia personal para  él o los empleados implicados</t>
  </si>
  <si>
    <t xml:space="preserve">Anexo de Motín, Huelga y Conmoción Civil: Según alcance establecido en el texto NMA-1386 para dinero y títulos valores únicamente. </t>
  </si>
  <si>
    <t>Predios y transito se extiende a incluir extorsión, lesiones personales, daños a la propiedad excluyendo siempre los daños a los edificios y/o contenidos (incluyendo secuestro)</t>
  </si>
  <si>
    <t>Exclusión C) (ii) : Es eliminada.</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</si>
  <si>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</si>
  <si>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absoluta de conocimiento desembarque y recibos de almacenaje y recibos de fideicomiso</t>
  </si>
  <si>
    <t>Empleados temporales o provisionales o aquellos suministrados por compañías especializadas mientras estén desempeñando deberes en nombre del asegurado. (Ampliación a la definición de empleado)</t>
  </si>
  <si>
    <t>Garantías de que todos los tránsitos en vehículos blindados sean realizados por terceras partes independientes quienes aceptan total responsabilidad por todos los valores transportados</t>
  </si>
  <si>
    <t>Cambios en la cláusula de infidelidad KFA 81</t>
  </si>
  <si>
    <t>Forma: DHP-84 - con las modificaciones que se indican a continuación</t>
  </si>
  <si>
    <t>CONDICIONES APLICABLES A LA SECCIÓN DE INFIDELIDAD Y RIESGOS FINANCIEROS</t>
  </si>
  <si>
    <t xml:space="preserve">10. Transferencias iniciadas por voz </t>
  </si>
  <si>
    <t>9. Telefacsimiles Falsificados</t>
  </si>
  <si>
    <t>8. Títulos Valores Electrónicos.</t>
  </si>
  <si>
    <t>7. Transmisiones Electrónicas.</t>
  </si>
  <si>
    <t>6. Comunicaciones Electrónicas.</t>
  </si>
  <si>
    <t>5. Virus de computador</t>
  </si>
  <si>
    <t>4. Equipos y Datos Electrónicos.</t>
  </si>
  <si>
    <t>3. Instrucciones Electrónicas por Computador</t>
  </si>
  <si>
    <t>2. Operaciones de la Oficina de Servicios del Asegurado.</t>
  </si>
  <si>
    <t>1. Sistemas computarizados</t>
  </si>
  <si>
    <t>Sección 2 - Crímenes por Computador (De acuerdo con el Texto LSW-238 incluyendo INTERNET ) ó el texto LSW-983</t>
  </si>
  <si>
    <t>Gastos (Honorarios de abogados y auditores). A decisión del Asegurado.</t>
  </si>
  <si>
    <t>Pérdida de derechos de suscripción: Sublìmite $100.000.000 evento/vigencia</t>
  </si>
  <si>
    <t>Moneda falsa - Se extiende a cubrir monedas de cualquier lugar del mundo.</t>
  </si>
  <si>
    <t>Pérdida de giros postales</t>
  </si>
  <si>
    <t>Extensión de falsificación</t>
  </si>
  <si>
    <t>Falsificación de títulos valores y otros documentos.</t>
  </si>
  <si>
    <t>Tránsito</t>
  </si>
  <si>
    <t>Predios</t>
  </si>
  <si>
    <t xml:space="preserve">Deshonestidad de empleados </t>
  </si>
  <si>
    <t xml:space="preserve">Sección 1 INFIDELIDAD </t>
  </si>
  <si>
    <t>Pago de prima 60 días</t>
  </si>
  <si>
    <t>La única disposición aplicable en materia de prescripción, aplicable a todas las secciones es el artículo 1081 del Código de Comercio.</t>
  </si>
  <si>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</si>
  <si>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Suma Asegurada</t>
    </r>
    <r>
      <rPr>
        <sz val="11"/>
        <rFont val="Arial Narrow"/>
        <family val="2"/>
      </rPr>
      <t>: $1.500.000.000 toda y cada perdida y $2.500.000.000 en el agregado anual</t>
    </r>
  </si>
  <si>
    <t>Retroactividad: 06/05/2001</t>
  </si>
  <si>
    <t>Jurisdicción : Colombia</t>
  </si>
  <si>
    <t>Límite Territorial: Colombia</t>
  </si>
  <si>
    <t xml:space="preserve">TEXTO: LSW-238 ó LSW-983 - Crimen por Computador  </t>
  </si>
  <si>
    <t>TEXTO: DHP84 con cambios en la clausula de infidelidad KFA81 - Infidelidad y Riesgos Financieros</t>
  </si>
  <si>
    <t>Interés Asegurable: Pérdida de recursos propios y/o bienes por los cuales sea legalmente responsable, como consecuencia de infidelidad de empleados, falsificación, crimen por computador y responsabilidad profesional.</t>
  </si>
  <si>
    <t>EMPRESA DE LICORES DE CUNDINAMARCA
PÓLIZA INFIDELIDAD Y RIESGOS FINANCIEROS</t>
  </si>
  <si>
    <t xml:space="preserve"> DINEROS / Caja Menor $5 x 2 + tesoreria $10</t>
  </si>
  <si>
    <t>TOTAL ASEGURADO TODO RIESGO MATERIA DAÑOS</t>
  </si>
  <si>
    <t>RIESGO: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</si>
</sst>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 #,##0;\-&quot;$&quot;\ #,##0"/>
    <numFmt numFmtId="164" formatCode="&quot;$&quot;\ #,##0"/>
    <numFmt numFmtId="165" formatCode="_-&quot;$&quot;* #,##0_-;\-&quot;$&quot;* #,##0_-;_-&quot;$&quot;* &quot;-&quot;??_-;_-@_-"/>
    <numFmt numFmtId="166" formatCode="_ &quot;$&quot;\ * #,##0.00_ ;_ &quot;$&quot;\ * \-#,##0.00_ ;_ &quot;$&quot;\ * &quot;-&quot;??_ ;_ @_ "/>
    <numFmt numFmtId="167" formatCode="[$USD]\ #,##0"/>
    <numFmt numFmtId="168" formatCode="_(* #,##0.00_);_(* \(#,##0.00\);_(* &quot;-&quot;??_);_(@_)"/>
    <numFmt numFmtId="169" formatCode="&quot;$&quot;\ #,##0;[Red]&quot;$&quot;\ \-#,##0"/>
    <numFmt numFmtId="170" formatCode="&quot;$&quot;\ #,##0_);[Red]\(&quot;$&quot;\ #,##0\)"/>
    <numFmt numFmtId="171" formatCode="&quot;$ &quot;#,##0"/>
    <numFmt numFmtId="172" formatCode="_ &quot;$&quot;\ * #,##0_ ;_ &quot;$&quot;\ * \-#,##0_ ;_ &quot;$&quot;\ * &quot;-&quot;??_ ;_ @_ "/>
    <numFmt numFmtId="173" formatCode="_(&quot;$&quot;\ * #,##0_);_(&quot;$&quot;\ * \(#,##0\);_(&quot;$&quot;\ * &quot;-&quot;_);_(@_)"/>
    <numFmt numFmtId="174" formatCode="_ * #,##0.00_ ;_ * \-#,##0.00_ ;_ * &quot;-&quot;??_ ;_ @_ "/>
    <numFmt numFmtId="175" formatCode="_(&quot;$&quot;\ * #,##0_);_(&quot;$&quot;\ * \(#,##0\);_(&quot;$&quot;\ * &quot;-&quot;??_);_(@_)"/>
  </numFmts>
  <fonts count="21" x14ac:knownFonts="1">
    <font>
      <sz val="11"/>
      <color theme="1"/>
      <name val="Calibri"/>
      <family val="2"/>
      <scheme val="minor"/>
    </font>
    <font>
      <sz val="11"/>
      <color theme="1"/>
      <name val="Calibri"/>
      <family val="2"/>
      <scheme val="minor"/>
    </font>
    <font>
      <sz val="10"/>
      <name val="Arial"/>
    </font>
    <font>
      <b/>
      <sz val="14"/>
      <name val="Arial Narrow"/>
      <family val="2"/>
    </font>
    <font>
      <sz val="11"/>
      <name val="Arial Narrow"/>
      <family val="2"/>
    </font>
    <font>
      <b/>
      <sz val="11"/>
      <name val="Arial Narrow"/>
      <family val="2"/>
    </font>
    <font>
      <sz val="10"/>
      <name val="Arial"/>
      <family val="2"/>
    </font>
    <font>
      <sz val="12"/>
      <name val="Arial Narrow"/>
      <family val="2"/>
    </font>
    <font>
      <sz val="11"/>
      <color theme="1"/>
      <name val="Arial Narrow"/>
      <family val="2"/>
    </font>
    <font>
      <b/>
      <sz val="11"/>
      <color theme="1"/>
      <name val="Arial Narrow"/>
      <family val="2"/>
    </font>
    <font>
      <sz val="10"/>
      <name val="Arial Narrow"/>
      <family val="2"/>
    </font>
    <font>
      <sz val="11"/>
      <color indexed="44"/>
      <name val="Arial Narrow"/>
      <family val="2"/>
    </font>
    <font>
      <sz val="11"/>
      <color indexed="10"/>
      <name val="Arial Narrow"/>
      <family val="2"/>
    </font>
    <font>
      <b/>
      <sz val="11"/>
      <name val="Arial"/>
      <family val="2"/>
    </font>
    <font>
      <b/>
      <sz val="11"/>
      <color theme="0"/>
      <name val="Arial Narrow"/>
      <family val="2"/>
    </font>
    <font>
      <b/>
      <u/>
      <sz val="11"/>
      <name val="Arial Narrow"/>
      <family val="2"/>
    </font>
    <font>
      <sz val="11"/>
      <name val="Arial"/>
      <family val="2"/>
    </font>
    <font>
      <b/>
      <sz val="10"/>
      <name val="Arial Narrow"/>
      <family val="2"/>
    </font>
    <font>
      <b/>
      <sz val="12"/>
      <name val="Arial Narrow"/>
      <family val="2"/>
    </font>
    <font>
      <i/>
      <sz val="11"/>
      <name val="Arial Narrow"/>
      <family val="2"/>
    </font>
    <font>
      <sz val="8"/>
      <name val="Arial Narrow"/>
      <family val="2"/>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70C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39997558519241921"/>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59"/>
      </bottom>
      <diagonal/>
    </border>
    <border>
      <left/>
      <right/>
      <top/>
      <bottom style="thin">
        <color indexed="59"/>
      </bottom>
      <diagonal/>
    </border>
    <border>
      <left style="medium">
        <color indexed="64"/>
      </left>
      <right/>
      <top/>
      <bottom style="thin">
        <color indexed="59"/>
      </bottom>
      <diagonal/>
    </border>
    <border>
      <left/>
      <right style="medium">
        <color indexed="64"/>
      </right>
      <top style="thin">
        <color indexed="59"/>
      </top>
      <bottom/>
      <diagonal/>
    </border>
    <border>
      <left/>
      <right/>
      <top style="thin">
        <color indexed="59"/>
      </top>
      <bottom/>
      <diagonal/>
    </border>
    <border>
      <left style="medium">
        <color indexed="64"/>
      </left>
      <right/>
      <top style="thin">
        <color indexed="59"/>
      </top>
      <bottom/>
      <diagonal/>
    </border>
    <border>
      <left style="thin">
        <color indexed="59"/>
      </left>
      <right style="medium">
        <color indexed="64"/>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medium">
        <color indexed="64"/>
      </left>
      <right style="thin">
        <color indexed="59"/>
      </right>
      <top style="thin">
        <color indexed="59"/>
      </top>
      <bottom style="thin">
        <color indexed="59"/>
      </bottom>
      <diagonal/>
    </border>
    <border>
      <left/>
      <right style="medium">
        <color indexed="64"/>
      </right>
      <top style="thin">
        <color indexed="59"/>
      </top>
      <bottom style="thin">
        <color indexed="59"/>
      </bottom>
      <diagonal/>
    </border>
    <border>
      <left/>
      <right/>
      <top style="thin">
        <color indexed="59"/>
      </top>
      <bottom style="thin">
        <color indexed="59"/>
      </bottom>
      <diagonal/>
    </border>
    <border>
      <left style="medium">
        <color indexed="64"/>
      </left>
      <right/>
      <top style="thin">
        <color indexed="59"/>
      </top>
      <bottom style="thin">
        <color indexed="5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s>
  <cellStyleXfs count="14">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6" fillId="0" borderId="0"/>
    <xf numFmtId="0" fontId="1" fillId="0" borderId="0"/>
    <xf numFmtId="166" fontId="6" fillId="0" borderId="0" applyFon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168" fontId="6" fillId="0" borderId="0" applyNumberFormat="0" applyFill="0" applyBorder="0" applyAlignment="0" applyProtection="0"/>
    <xf numFmtId="0" fontId="6" fillId="0" borderId="0" applyNumberForma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cellStyleXfs>
  <cellXfs count="645">
    <xf numFmtId="0" fontId="0" fillId="0" borderId="0" xfId="0"/>
    <xf numFmtId="0" fontId="4" fillId="0" borderId="0" xfId="1" applyFont="1" applyFill="1" applyAlignment="1">
      <alignment horizontal="justify" vertical="center" wrapText="1"/>
    </xf>
    <xf numFmtId="0" fontId="7" fillId="0" borderId="0" xfId="2" applyFont="1" applyAlignment="1">
      <alignment vertical="center"/>
    </xf>
    <xf numFmtId="0" fontId="4" fillId="0" borderId="0" xfId="3" applyFont="1" applyAlignment="1">
      <alignment horizontal="justify" vertical="center" wrapText="1"/>
    </xf>
    <xf numFmtId="0" fontId="4" fillId="0" borderId="0" xfId="4" applyFont="1" applyAlignment="1">
      <alignment horizontal="justify" vertical="center" wrapText="1"/>
    </xf>
    <xf numFmtId="0" fontId="4" fillId="0" borderId="15" xfId="1" applyFont="1" applyFill="1" applyBorder="1" applyAlignment="1">
      <alignment horizontal="justify" vertical="center" wrapText="1"/>
    </xf>
    <xf numFmtId="0" fontId="4" fillId="0" borderId="16" xfId="1" applyFont="1" applyFill="1" applyBorder="1" applyAlignment="1">
      <alignment horizontal="justify" vertical="center" wrapText="1"/>
    </xf>
    <xf numFmtId="165" fontId="4" fillId="0" borderId="16" xfId="1" applyNumberFormat="1" applyFont="1" applyFill="1" applyBorder="1" applyAlignment="1">
      <alignment horizontal="justify" vertical="center" wrapText="1"/>
    </xf>
    <xf numFmtId="0" fontId="4" fillId="0" borderId="17" xfId="1" applyFont="1" applyFill="1" applyBorder="1" applyAlignment="1">
      <alignment horizontal="justify" vertical="center" wrapText="1"/>
    </xf>
    <xf numFmtId="0" fontId="4"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11" fillId="0" borderId="9" xfId="1" applyFont="1" applyFill="1" applyBorder="1" applyAlignment="1">
      <alignment horizontal="center" vertical="center" wrapText="1"/>
    </xf>
    <xf numFmtId="5" fontId="4" fillId="3" borderId="9" xfId="5" applyNumberFormat="1" applyFont="1" applyFill="1" applyBorder="1" applyAlignment="1">
      <alignment horizontal="right" vertical="center" wrapText="1"/>
    </xf>
    <xf numFmtId="5" fontId="5" fillId="3" borderId="9" xfId="5" applyNumberFormat="1" applyFont="1" applyFill="1" applyBorder="1" applyAlignment="1">
      <alignment horizontal="right" vertical="center" wrapText="1"/>
    </xf>
    <xf numFmtId="0" fontId="4" fillId="5" borderId="0" xfId="3" applyFont="1" applyFill="1" applyAlignment="1">
      <alignment horizontal="justify" vertical="center" wrapText="1"/>
    </xf>
    <xf numFmtId="0" fontId="4" fillId="5" borderId="0" xfId="3" applyFont="1" applyFill="1" applyAlignment="1">
      <alignment vertical="center" wrapText="1"/>
    </xf>
    <xf numFmtId="0" fontId="10" fillId="5" borderId="0" xfId="3" applyFont="1" applyFill="1" applyAlignment="1">
      <alignment vertical="center"/>
    </xf>
    <xf numFmtId="0" fontId="10" fillId="0" borderId="0" xfId="3" applyFont="1" applyAlignment="1">
      <alignment vertical="center"/>
    </xf>
    <xf numFmtId="0" fontId="5" fillId="0" borderId="8"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0" xfId="1" applyFont="1" applyFill="1" applyAlignment="1">
      <alignment horizontal="justify" vertical="center" wrapText="1"/>
    </xf>
    <xf numFmtId="9" fontId="4" fillId="5" borderId="8" xfId="6" applyFont="1" applyFill="1" applyBorder="1" applyAlignment="1">
      <alignment horizontal="center" vertical="center" wrapText="1"/>
    </xf>
    <xf numFmtId="9" fontId="4" fillId="5" borderId="9" xfId="6"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horizontal="center" vertical="center" wrapText="1"/>
    </xf>
    <xf numFmtId="9" fontId="4" fillId="5" borderId="8" xfId="1" applyNumberFormat="1" applyFont="1" applyFill="1" applyBorder="1" applyAlignment="1">
      <alignment horizontal="center" vertical="center" wrapText="1"/>
    </xf>
    <xf numFmtId="9" fontId="4" fillId="5" borderId="9" xfId="1" applyNumberFormat="1" applyFont="1" applyFill="1" applyBorder="1" applyAlignment="1">
      <alignment horizontal="center" vertical="center" wrapText="1"/>
    </xf>
    <xf numFmtId="0" fontId="4" fillId="5" borderId="0" xfId="1" applyFont="1" applyFill="1" applyBorder="1" applyAlignment="1">
      <alignment horizontal="justify" vertical="center" wrapText="1"/>
    </xf>
    <xf numFmtId="0" fontId="12" fillId="0" borderId="0" xfId="1" applyFont="1" applyFill="1" applyAlignment="1">
      <alignment horizontal="justify" vertical="center" wrapText="1"/>
    </xf>
    <xf numFmtId="0" fontId="10" fillId="5" borderId="0" xfId="1" applyFont="1" applyFill="1" applyAlignment="1">
      <alignment vertical="center"/>
    </xf>
    <xf numFmtId="0" fontId="10" fillId="5" borderId="0" xfId="1" applyFont="1" applyFill="1"/>
    <xf numFmtId="167" fontId="4" fillId="0" borderId="9" xfId="1" applyNumberFormat="1" applyFont="1" applyFill="1" applyBorder="1" applyAlignment="1">
      <alignment horizontal="center" vertical="center" wrapText="1"/>
    </xf>
    <xf numFmtId="0" fontId="4" fillId="0" borderId="20" xfId="1" applyFont="1" applyFill="1" applyBorder="1" applyAlignment="1">
      <alignment horizontal="center" vertical="center" wrapText="1"/>
    </xf>
    <xf numFmtId="167" fontId="4" fillId="0" borderId="21" xfId="1" applyNumberFormat="1" applyFont="1" applyFill="1" applyBorder="1" applyAlignment="1">
      <alignment horizontal="center" vertical="center" wrapText="1"/>
    </xf>
    <xf numFmtId="0" fontId="5" fillId="0" borderId="0" xfId="7" applyFont="1" applyFill="1" applyBorder="1" applyAlignment="1">
      <alignment horizontal="justify" vertical="top" wrapText="1"/>
    </xf>
    <xf numFmtId="0" fontId="10" fillId="0" borderId="0" xfId="8" applyFont="1"/>
    <xf numFmtId="164" fontId="8" fillId="0" borderId="9" xfId="5" applyNumberFormat="1" applyFont="1" applyFill="1" applyBorder="1" applyAlignment="1">
      <alignment horizontal="center" vertical="center"/>
    </xf>
    <xf numFmtId="0" fontId="4" fillId="0" borderId="0" xfId="1" applyFont="1" applyFill="1" applyAlignment="1">
      <alignment vertical="center" wrapText="1"/>
    </xf>
    <xf numFmtId="169" fontId="4" fillId="0" borderId="9" xfId="10" applyNumberFormat="1" applyFont="1" applyFill="1" applyBorder="1" applyAlignment="1">
      <alignment horizontal="right" vertical="center" wrapText="1"/>
    </xf>
    <xf numFmtId="0" fontId="10" fillId="0" borderId="0" xfId="8" applyFont="1" applyAlignment="1">
      <alignment vertical="center"/>
    </xf>
    <xf numFmtId="0" fontId="14" fillId="6" borderId="8" xfId="1" applyFont="1" applyFill="1" applyBorder="1" applyAlignment="1">
      <alignment horizontal="center" vertical="center" wrapText="1"/>
    </xf>
    <xf numFmtId="0" fontId="14" fillId="6" borderId="9" xfId="1" applyFont="1" applyFill="1" applyBorder="1" applyAlignment="1">
      <alignment horizontal="center" vertical="center" wrapText="1"/>
    </xf>
    <xf numFmtId="1" fontId="4" fillId="0" borderId="8" xfId="1" applyNumberFormat="1" applyFont="1" applyFill="1" applyBorder="1" applyAlignment="1">
      <alignment horizontal="center" vertical="center" wrapText="1"/>
    </xf>
    <xf numFmtId="1" fontId="4" fillId="0" borderId="9" xfId="1" applyNumberFormat="1" applyFont="1" applyFill="1" applyBorder="1" applyAlignment="1">
      <alignment horizontal="center" vertical="center" wrapText="1"/>
    </xf>
    <xf numFmtId="0" fontId="4" fillId="0" borderId="0" xfId="1" applyFont="1"/>
    <xf numFmtId="0" fontId="4" fillId="0" borderId="0" xfId="1" applyFont="1" applyFill="1"/>
    <xf numFmtId="170" fontId="5" fillId="3" borderId="9" xfId="1" applyNumberFormat="1" applyFont="1" applyFill="1" applyBorder="1" applyAlignment="1">
      <alignment vertical="center" wrapText="1"/>
    </xf>
    <xf numFmtId="166" fontId="4" fillId="0" borderId="0" xfId="5" applyFont="1"/>
    <xf numFmtId="0" fontId="5" fillId="0" borderId="7" xfId="1" applyFont="1" applyBorder="1" applyAlignment="1">
      <alignment horizontal="justify" vertical="center" wrapText="1"/>
    </xf>
    <xf numFmtId="4" fontId="16" fillId="0" borderId="0" xfId="12" applyNumberFormat="1" applyFont="1" applyFill="1" applyBorder="1" applyAlignment="1">
      <alignment vertical="center" wrapText="1"/>
    </xf>
    <xf numFmtId="4" fontId="16" fillId="0" borderId="36" xfId="12" applyNumberFormat="1" applyFont="1" applyFill="1" applyBorder="1" applyAlignment="1">
      <alignment vertical="center" wrapText="1"/>
    </xf>
    <xf numFmtId="0" fontId="16" fillId="0" borderId="0" xfId="1" applyFont="1" applyFill="1" applyAlignment="1">
      <alignment horizontal="justify" vertical="center" wrapText="1"/>
    </xf>
    <xf numFmtId="0" fontId="4" fillId="0" borderId="13" xfId="1" applyFont="1" applyBorder="1"/>
    <xf numFmtId="0" fontId="4" fillId="0" borderId="0" xfId="1" applyFont="1" applyBorder="1"/>
    <xf numFmtId="0" fontId="4" fillId="0" borderId="14" xfId="1" applyFont="1" applyBorder="1"/>
    <xf numFmtId="0" fontId="10" fillId="0" borderId="0" xfId="1" applyFont="1"/>
    <xf numFmtId="0" fontId="4" fillId="0" borderId="0" xfId="1" applyFont="1" applyAlignment="1">
      <alignment vertical="top" wrapText="1"/>
    </xf>
    <xf numFmtId="0" fontId="17" fillId="0" borderId="0" xfId="1" applyFont="1"/>
    <xf numFmtId="0" fontId="4" fillId="0" borderId="7" xfId="1" applyFont="1" applyBorder="1" applyAlignment="1">
      <alignment horizontal="justify" vertical="center" wrapText="1"/>
    </xf>
    <xf numFmtId="0" fontId="18" fillId="0" borderId="8" xfId="1" applyFont="1" applyFill="1" applyBorder="1" applyAlignment="1">
      <alignment vertical="center" wrapText="1"/>
    </xf>
    <xf numFmtId="0" fontId="10" fillId="0" borderId="0" xfId="1" applyFont="1" applyBorder="1"/>
    <xf numFmtId="0" fontId="10" fillId="0" borderId="0" xfId="1" applyFont="1" applyFill="1" applyBorder="1"/>
    <xf numFmtId="0" fontId="7" fillId="0" borderId="0" xfId="1" applyFont="1" applyBorder="1"/>
    <xf numFmtId="0" fontId="7" fillId="0" borderId="42" xfId="1" applyFont="1" applyFill="1" applyBorder="1"/>
    <xf numFmtId="0" fontId="7" fillId="0" borderId="43" xfId="1" applyFont="1" applyFill="1" applyBorder="1"/>
    <xf numFmtId="0" fontId="7" fillId="0" borderId="14" xfId="1" applyFont="1" applyFill="1" applyBorder="1"/>
    <xf numFmtId="0" fontId="7" fillId="0" borderId="31" xfId="1" applyFont="1" applyFill="1" applyBorder="1"/>
    <xf numFmtId="0" fontId="10" fillId="0" borderId="0" xfId="1" applyFont="1" applyFill="1"/>
    <xf numFmtId="0" fontId="10" fillId="0" borderId="14" xfId="1" applyFont="1" applyBorder="1"/>
    <xf numFmtId="0" fontId="10" fillId="0" borderId="13" xfId="1" applyFont="1" applyBorder="1"/>
    <xf numFmtId="0" fontId="10" fillId="7" borderId="0" xfId="1" applyFont="1" applyFill="1"/>
    <xf numFmtId="0" fontId="10" fillId="0" borderId="0" xfId="1" applyFont="1" applyAlignment="1">
      <alignment vertical="center"/>
    </xf>
    <xf numFmtId="0" fontId="10" fillId="0" borderId="0" xfId="1" applyFont="1" applyFill="1" applyAlignment="1">
      <alignment vertical="center"/>
    </xf>
    <xf numFmtId="170" fontId="19" fillId="3" borderId="9" xfId="1" applyNumberFormat="1" applyFont="1" applyFill="1" applyBorder="1" applyAlignment="1">
      <alignment horizontal="center" vertical="center" wrapText="1"/>
    </xf>
    <xf numFmtId="0" fontId="5" fillId="0" borderId="9" xfId="1" applyFont="1" applyBorder="1" applyAlignment="1">
      <alignment horizontal="center" vertical="center" wrapText="1"/>
    </xf>
    <xf numFmtId="0" fontId="20" fillId="0" borderId="0" xfId="1" applyFont="1" applyFill="1" applyAlignment="1">
      <alignment horizontal="center" vertical="center" wrapText="1"/>
    </xf>
    <xf numFmtId="0" fontId="4" fillId="0" borderId="0" xfId="1" applyFont="1" applyFill="1" applyAlignment="1">
      <alignment vertical="top" wrapText="1"/>
    </xf>
    <xf numFmtId="0" fontId="20" fillId="0" borderId="0" xfId="1" applyFont="1" applyFill="1" applyBorder="1" applyAlignment="1">
      <alignment horizontal="center" vertical="center" wrapText="1"/>
    </xf>
    <xf numFmtId="0" fontId="4" fillId="0" borderId="0" xfId="1" applyFont="1" applyFill="1" applyBorder="1" applyAlignment="1">
      <alignment vertical="top" wrapText="1"/>
    </xf>
    <xf numFmtId="0" fontId="7" fillId="0" borderId="0" xfId="2" applyFont="1" applyFill="1" applyAlignment="1">
      <alignment vertical="top" wrapText="1"/>
    </xf>
    <xf numFmtId="0" fontId="4" fillId="0" borderId="0" xfId="7" applyFont="1" applyFill="1" applyAlignment="1">
      <alignment horizontal="justify" vertical="center" wrapText="1"/>
    </xf>
    <xf numFmtId="2" fontId="4" fillId="0" borderId="0" xfId="1" applyNumberFormat="1" applyFont="1" applyFill="1" applyBorder="1" applyAlignment="1">
      <alignment vertical="center" wrapText="1"/>
    </xf>
    <xf numFmtId="0" fontId="5" fillId="0" borderId="0" xfId="1" applyFont="1" applyFill="1" applyBorder="1" applyAlignment="1">
      <alignment vertical="top" wrapText="1"/>
    </xf>
    <xf numFmtId="0" fontId="10" fillId="5" borderId="0" xfId="3" applyFont="1" applyFill="1"/>
    <xf numFmtId="0" fontId="5" fillId="5" borderId="0" xfId="1" applyFont="1" applyFill="1" applyBorder="1" applyAlignment="1">
      <alignment vertical="top" wrapText="1"/>
    </xf>
    <xf numFmtId="0" fontId="10" fillId="0" borderId="0" xfId="2" applyFont="1"/>
    <xf numFmtId="0" fontId="10" fillId="0" borderId="0" xfId="2" applyFont="1" applyAlignment="1">
      <alignment vertical="center"/>
    </xf>
    <xf numFmtId="0" fontId="10" fillId="0" borderId="0" xfId="2" applyFont="1" applyFill="1" applyAlignment="1">
      <alignment vertical="center"/>
    </xf>
    <xf numFmtId="0" fontId="4" fillId="3" borderId="0" xfId="2" applyFont="1" applyFill="1" applyBorder="1" applyAlignment="1">
      <alignment vertical="center" wrapText="1"/>
    </xf>
    <xf numFmtId="169" fontId="4" fillId="0" borderId="9" xfId="1" applyNumberFormat="1" applyFont="1" applyBorder="1" applyAlignment="1">
      <alignment horizontal="center" vertical="center" wrapText="1"/>
    </xf>
    <xf numFmtId="0" fontId="4" fillId="0" borderId="7" xfId="1" applyFont="1" applyBorder="1" applyAlignment="1">
      <alignment vertical="center" wrapText="1"/>
    </xf>
    <xf numFmtId="169" fontId="4" fillId="0" borderId="9" xfId="1" applyNumberFormat="1" applyFont="1" applyBorder="1" applyAlignment="1">
      <alignment horizontal="left" vertical="top" wrapText="1" indent="1"/>
    </xf>
    <xf numFmtId="169" fontId="4" fillId="0" borderId="27" xfId="1" applyNumberFormat="1" applyFont="1" applyBorder="1" applyAlignment="1">
      <alignment horizontal="left" vertical="top" wrapText="1" indent="1"/>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4" fillId="0" borderId="0" xfId="2" applyFont="1" applyFill="1" applyAlignment="1">
      <alignment horizontal="justify" vertical="center" wrapText="1"/>
    </xf>
    <xf numFmtId="0" fontId="4" fillId="0" borderId="0" xfId="2" applyFont="1"/>
    <xf numFmtId="0" fontId="4" fillId="0" borderId="0" xfId="2" applyFont="1" applyFill="1"/>
    <xf numFmtId="172" fontId="4" fillId="0" borderId="9" xfId="5" applyNumberFormat="1" applyFont="1" applyFill="1" applyBorder="1" applyAlignment="1">
      <alignment horizontal="left" vertical="center" wrapText="1"/>
    </xf>
    <xf numFmtId="172" fontId="4" fillId="0" borderId="8" xfId="5" applyNumberFormat="1" applyFont="1" applyFill="1" applyBorder="1" applyAlignment="1">
      <alignment horizontal="left" vertical="center" wrapText="1"/>
    </xf>
    <xf numFmtId="0" fontId="4" fillId="0" borderId="7" xfId="2" applyFont="1" applyFill="1" applyBorder="1" applyAlignment="1">
      <alignment horizontal="left" vertical="center" wrapText="1" indent="2"/>
    </xf>
    <xf numFmtId="0" fontId="5" fillId="8" borderId="9" xfId="2" applyFont="1" applyFill="1" applyBorder="1" applyAlignment="1">
      <alignment horizontal="center" vertical="center" wrapText="1"/>
    </xf>
    <xf numFmtId="0" fontId="5" fillId="8" borderId="8"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8" borderId="15" xfId="2" applyFont="1" applyFill="1" applyBorder="1" applyAlignment="1">
      <alignment horizontal="center" vertical="center" wrapText="1"/>
    </xf>
    <xf numFmtId="172" fontId="4" fillId="0" borderId="0" xfId="2" applyNumberFormat="1" applyFont="1"/>
    <xf numFmtId="173" fontId="4" fillId="0" borderId="0" xfId="2" applyNumberFormat="1" applyFont="1"/>
    <xf numFmtId="173" fontId="5" fillId="0" borderId="9" xfId="2" applyNumberFormat="1" applyFont="1" applyFill="1" applyBorder="1" applyAlignment="1">
      <alignment horizontal="center" vertical="center"/>
    </xf>
    <xf numFmtId="0" fontId="4" fillId="0" borderId="0" xfId="4" applyFont="1" applyAlignment="1">
      <alignment wrapText="1"/>
    </xf>
    <xf numFmtId="175" fontId="4" fillId="9" borderId="9" xfId="1" applyNumberFormat="1" applyFont="1" applyFill="1" applyBorder="1" applyAlignment="1">
      <alignment horizontal="justify" vertical="center" wrapText="1"/>
    </xf>
    <xf numFmtId="175" fontId="4" fillId="0" borderId="9" xfId="1" applyNumberFormat="1" applyFont="1" applyFill="1" applyBorder="1" applyAlignment="1">
      <alignment horizontal="justify" vertical="center" wrapText="1"/>
    </xf>
    <xf numFmtId="175" fontId="5" fillId="10" borderId="9" xfId="1" applyNumberFormat="1" applyFont="1" applyFill="1" applyBorder="1" applyAlignment="1">
      <alignment horizontal="justify" vertical="center" wrapText="1"/>
    </xf>
    <xf numFmtId="175" fontId="5" fillId="0" borderId="9" xfId="5" applyNumberFormat="1" applyFont="1" applyFill="1" applyBorder="1" applyAlignment="1">
      <alignment horizontal="justify"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5" fillId="2" borderId="7" xfId="1" applyFont="1" applyFill="1" applyBorder="1" applyAlignment="1">
      <alignment horizontal="justify" vertical="center" wrapText="1"/>
    </xf>
    <xf numFmtId="0" fontId="4" fillId="2" borderId="8" xfId="1" applyFont="1" applyFill="1" applyBorder="1" applyAlignment="1">
      <alignment horizontal="justify" vertical="center" wrapText="1"/>
    </xf>
    <xf numFmtId="0" fontId="4" fillId="2" borderId="9" xfId="1" applyFont="1" applyFill="1" applyBorder="1" applyAlignment="1">
      <alignment horizontal="justify" vertical="center" wrapText="1"/>
    </xf>
    <xf numFmtId="0" fontId="4" fillId="0" borderId="7" xfId="1" applyFont="1" applyFill="1" applyBorder="1" applyAlignment="1">
      <alignment horizontal="justify" vertical="center" wrapText="1"/>
    </xf>
    <xf numFmtId="0" fontId="4"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0" borderId="8" xfId="1" applyFont="1" applyBorder="1" applyAlignment="1">
      <alignment horizontal="justify" vertical="center" wrapText="1"/>
    </xf>
    <xf numFmtId="0" fontId="4" fillId="0" borderId="9" xfId="1" applyFont="1" applyBorder="1" applyAlignment="1">
      <alignment horizontal="justify" vertical="center" wrapText="1"/>
    </xf>
    <xf numFmtId="0" fontId="4" fillId="0" borderId="7" xfId="2" applyFont="1" applyFill="1" applyBorder="1" applyAlignment="1">
      <alignment horizontal="justify" vertical="center" wrapText="1"/>
    </xf>
    <xf numFmtId="0" fontId="4" fillId="0" borderId="8" xfId="2" applyFont="1" applyFill="1" applyBorder="1" applyAlignment="1">
      <alignment horizontal="justify" vertical="center" wrapText="1"/>
    </xf>
    <xf numFmtId="0" fontId="4" fillId="0" borderId="9" xfId="2" applyFont="1" applyFill="1" applyBorder="1" applyAlignment="1">
      <alignment horizontal="justify" vertical="center" wrapText="1"/>
    </xf>
    <xf numFmtId="0" fontId="5" fillId="0" borderId="4" xfId="1" applyFont="1" applyFill="1" applyBorder="1" applyAlignment="1">
      <alignment horizontal="justify" vertical="center" wrapText="1"/>
    </xf>
    <xf numFmtId="0" fontId="5" fillId="0" borderId="5" xfId="1" applyFont="1" applyFill="1" applyBorder="1" applyAlignment="1">
      <alignment horizontal="justify" vertical="center" wrapText="1"/>
    </xf>
    <xf numFmtId="0" fontId="5" fillId="0" borderId="6" xfId="1" applyFont="1" applyFill="1" applyBorder="1" applyAlignment="1">
      <alignment horizontal="justify" vertical="center" wrapText="1"/>
    </xf>
    <xf numFmtId="0" fontId="5"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5" fillId="0" borderId="7" xfId="1" applyFont="1" applyFill="1" applyBorder="1" applyAlignment="1">
      <alignment horizontal="justify" vertical="center" wrapText="1"/>
    </xf>
    <xf numFmtId="0" fontId="5" fillId="0" borderId="8" xfId="1" applyFont="1" applyFill="1" applyBorder="1" applyAlignment="1">
      <alignment horizontal="justify" vertical="center" wrapText="1"/>
    </xf>
    <xf numFmtId="0" fontId="4" fillId="0" borderId="4" xfId="1"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6" xfId="1" applyFont="1" applyFill="1" applyBorder="1" applyAlignment="1">
      <alignment horizontal="justify" vertical="center" wrapText="1"/>
    </xf>
    <xf numFmtId="0" fontId="5" fillId="4" borderId="7" xfId="1" applyFont="1" applyFill="1" applyBorder="1" applyAlignment="1">
      <alignment horizontal="justify" vertical="center" wrapText="1"/>
    </xf>
    <xf numFmtId="0" fontId="4" fillId="4" borderId="8" xfId="1" applyFont="1" applyFill="1" applyBorder="1" applyAlignment="1">
      <alignment horizontal="justify" vertical="center" wrapText="1"/>
    </xf>
    <xf numFmtId="0" fontId="4" fillId="4" borderId="9" xfId="1" applyFont="1" applyFill="1" applyBorder="1" applyAlignment="1">
      <alignment horizontal="justify" vertical="center" wrapText="1"/>
    </xf>
    <xf numFmtId="0" fontId="5" fillId="0" borderId="18" xfId="1" applyFont="1" applyFill="1" applyBorder="1" applyAlignment="1">
      <alignment horizontal="justify"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5" borderId="4" xfId="1" applyFont="1" applyFill="1" applyBorder="1" applyAlignment="1">
      <alignment horizontal="justify" vertical="center" wrapText="1"/>
    </xf>
    <xf numFmtId="0" fontId="5" fillId="5" borderId="5" xfId="1" applyFont="1" applyFill="1" applyBorder="1" applyAlignment="1">
      <alignment horizontal="justify" vertical="center" wrapText="1"/>
    </xf>
    <xf numFmtId="0" fontId="5" fillId="5" borderId="6" xfId="1" applyFont="1" applyFill="1" applyBorder="1" applyAlignment="1">
      <alignment horizontal="justify" vertical="center" wrapText="1"/>
    </xf>
    <xf numFmtId="0" fontId="4" fillId="0" borderId="4" xfId="1" applyNumberFormat="1" applyFont="1" applyFill="1" applyBorder="1" applyAlignment="1">
      <alignment horizontal="justify" vertical="center" wrapText="1"/>
    </xf>
    <xf numFmtId="0" fontId="4" fillId="0" borderId="5" xfId="1" applyNumberFormat="1" applyFont="1" applyFill="1" applyBorder="1" applyAlignment="1">
      <alignment horizontal="justify" vertical="center" wrapText="1"/>
    </xf>
    <xf numFmtId="0" fontId="4" fillId="0" borderId="6" xfId="1" applyNumberFormat="1" applyFont="1" applyFill="1" applyBorder="1" applyAlignment="1">
      <alignment horizontal="justify" vertical="center" wrapText="1"/>
    </xf>
    <xf numFmtId="0" fontId="5" fillId="4" borderId="4" xfId="1" applyFont="1" applyFill="1" applyBorder="1" applyAlignment="1">
      <alignment horizontal="justify" vertical="center" wrapText="1"/>
    </xf>
    <xf numFmtId="0" fontId="5" fillId="4" borderId="5" xfId="1" applyFont="1" applyFill="1" applyBorder="1" applyAlignment="1">
      <alignment horizontal="justify" vertical="center" wrapText="1"/>
    </xf>
    <xf numFmtId="0" fontId="5" fillId="4" borderId="6" xfId="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5" fillId="0" borderId="5" xfId="1" applyNumberFormat="1" applyFont="1" applyFill="1" applyBorder="1" applyAlignment="1">
      <alignment horizontal="justify" vertical="center" wrapText="1"/>
    </xf>
    <xf numFmtId="0" fontId="5" fillId="0" borderId="6" xfId="1" applyNumberFormat="1" applyFont="1" applyFill="1" applyBorder="1" applyAlignment="1">
      <alignment horizontal="justify" vertical="center" wrapText="1"/>
    </xf>
    <xf numFmtId="0" fontId="4" fillId="5" borderId="4" xfId="1" applyFont="1" applyFill="1" applyBorder="1" applyAlignment="1">
      <alignment horizontal="justify" vertical="center" wrapText="1"/>
    </xf>
    <xf numFmtId="0" fontId="4" fillId="5" borderId="18" xfId="1" applyFont="1" applyFill="1" applyBorder="1" applyAlignment="1">
      <alignment horizontal="justify" vertical="center" wrapText="1"/>
    </xf>
    <xf numFmtId="0" fontId="5" fillId="5" borderId="18" xfId="1" applyFont="1" applyFill="1" applyBorder="1" applyAlignment="1">
      <alignment horizontal="justify" vertical="center" wrapText="1"/>
    </xf>
    <xf numFmtId="0" fontId="5"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5" xfId="4" applyFont="1" applyFill="1" applyBorder="1" applyAlignment="1">
      <alignment horizontal="left" vertical="center" wrapText="1"/>
    </xf>
    <xf numFmtId="0" fontId="5" fillId="2" borderId="6" xfId="4" applyFont="1" applyFill="1" applyBorder="1" applyAlignment="1">
      <alignment horizontal="left" vertical="center" wrapText="1"/>
    </xf>
    <xf numFmtId="0" fontId="4" fillId="0" borderId="7" xfId="9" applyFont="1" applyFill="1" applyBorder="1" applyAlignment="1">
      <alignment horizontal="justify" vertical="top" wrapText="1"/>
    </xf>
    <xf numFmtId="0" fontId="4" fillId="0" borderId="8" xfId="9" applyFont="1" applyFill="1" applyBorder="1" applyAlignment="1">
      <alignment horizontal="justify" vertical="top" wrapText="1"/>
    </xf>
    <xf numFmtId="0" fontId="4" fillId="0" borderId="9" xfId="9" applyFont="1" applyFill="1" applyBorder="1" applyAlignment="1">
      <alignment horizontal="justify" vertical="top" wrapText="1"/>
    </xf>
    <xf numFmtId="0" fontId="4" fillId="0" borderId="18" xfId="1" applyFont="1" applyFill="1" applyBorder="1" applyAlignment="1">
      <alignment horizontal="justify" vertical="center" wrapTex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5" fillId="0" borderId="7" xfId="4" applyFont="1" applyBorder="1" applyAlignment="1">
      <alignment horizontal="justify" vertical="center" wrapText="1"/>
    </xf>
    <xf numFmtId="0" fontId="5" fillId="0" borderId="8" xfId="4" applyFont="1" applyBorder="1" applyAlignment="1">
      <alignment horizontal="justify" vertical="center" wrapText="1"/>
    </xf>
    <xf numFmtId="0" fontId="5" fillId="0" borderId="9" xfId="4" applyFont="1" applyBorder="1" applyAlignment="1">
      <alignment horizontal="justify" vertical="center" wrapText="1"/>
    </xf>
    <xf numFmtId="0" fontId="3" fillId="0"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17" xfId="4" applyFont="1" applyFill="1" applyBorder="1" applyAlignment="1">
      <alignment horizontal="left" vertical="center" wrapText="1"/>
    </xf>
    <xf numFmtId="0" fontId="4" fillId="0" borderId="7" xfId="4" applyFont="1" applyBorder="1" applyAlignment="1">
      <alignment horizontal="justify" vertical="center" wrapText="1"/>
    </xf>
    <xf numFmtId="0" fontId="4" fillId="0" borderId="8" xfId="4" applyFont="1" applyBorder="1" applyAlignment="1">
      <alignment horizontal="justify" vertical="center" wrapText="1"/>
    </xf>
    <xf numFmtId="0" fontId="4" fillId="0" borderId="9" xfId="4" applyFont="1" applyBorder="1" applyAlignment="1">
      <alignment horizontal="justify" vertical="center" wrapText="1"/>
    </xf>
    <xf numFmtId="0" fontId="5" fillId="2" borderId="8" xfId="1" applyFont="1" applyFill="1" applyBorder="1" applyAlignment="1">
      <alignment horizontal="justify" vertical="center" wrapText="1"/>
    </xf>
    <xf numFmtId="0" fontId="5" fillId="2" borderId="9" xfId="1" applyFont="1" applyFill="1" applyBorder="1" applyAlignment="1">
      <alignment horizontal="justify" vertical="center" wrapText="1"/>
    </xf>
    <xf numFmtId="0" fontId="10" fillId="0" borderId="8" xfId="1" applyFont="1" applyBorder="1" applyAlignment="1">
      <alignment horizontal="justify" vertical="center"/>
    </xf>
    <xf numFmtId="0" fontId="10" fillId="0" borderId="9" xfId="1" applyFont="1" applyBorder="1" applyAlignment="1">
      <alignment horizontal="justify" vertical="center"/>
    </xf>
    <xf numFmtId="0" fontId="5" fillId="0" borderId="25" xfId="4" applyFont="1" applyBorder="1" applyAlignment="1">
      <alignment horizontal="justify" vertical="center" wrapText="1"/>
    </xf>
    <xf numFmtId="0" fontId="4" fillId="0" borderId="26" xfId="4" applyFont="1" applyBorder="1" applyAlignment="1">
      <alignment horizontal="justify" vertical="center" wrapText="1"/>
    </xf>
    <xf numFmtId="0" fontId="4" fillId="0" borderId="27" xfId="4" applyFont="1" applyBorder="1" applyAlignment="1">
      <alignment horizontal="justify" vertical="center" wrapText="1"/>
    </xf>
    <xf numFmtId="49" fontId="5" fillId="0" borderId="7" xfId="4" applyNumberFormat="1" applyFont="1" applyBorder="1" applyAlignment="1">
      <alignment horizontal="justify" vertical="center" wrapText="1"/>
    </xf>
    <xf numFmtId="49" fontId="5" fillId="0" borderId="8" xfId="4" applyNumberFormat="1" applyFont="1" applyBorder="1" applyAlignment="1">
      <alignment horizontal="justify" vertical="center" wrapText="1"/>
    </xf>
    <xf numFmtId="49" fontId="5" fillId="0" borderId="9" xfId="4" applyNumberFormat="1" applyFont="1" applyBorder="1" applyAlignment="1">
      <alignment horizontal="justify" vertical="center" wrapText="1"/>
    </xf>
    <xf numFmtId="0" fontId="5" fillId="0" borderId="26" xfId="4" applyFont="1" applyBorder="1" applyAlignment="1">
      <alignment horizontal="justify" vertical="center" wrapText="1"/>
    </xf>
    <xf numFmtId="0" fontId="5" fillId="0" borderId="27" xfId="4" applyFont="1" applyBorder="1" applyAlignment="1">
      <alignment horizontal="justify" vertical="center" wrapText="1"/>
    </xf>
    <xf numFmtId="0" fontId="4" fillId="0" borderId="28" xfId="4" applyFont="1" applyBorder="1" applyAlignment="1">
      <alignment horizontal="justify" vertical="center" wrapText="1"/>
    </xf>
    <xf numFmtId="0" fontId="4" fillId="0" borderId="29" xfId="4" applyFont="1" applyBorder="1" applyAlignment="1">
      <alignment horizontal="justify" vertical="center" wrapText="1"/>
    </xf>
    <xf numFmtId="0" fontId="4" fillId="0" borderId="30" xfId="4" applyFont="1" applyBorder="1" applyAlignment="1">
      <alignment horizontal="justify" vertical="center" wrapText="1"/>
    </xf>
    <xf numFmtId="0" fontId="4" fillId="0" borderId="28" xfId="9" applyFont="1" applyFill="1" applyBorder="1" applyAlignment="1">
      <alignment horizontal="justify" vertical="center" wrapText="1"/>
    </xf>
    <xf numFmtId="0" fontId="10" fillId="0" borderId="29" xfId="9" applyFont="1" applyBorder="1" applyAlignment="1">
      <alignment horizontal="justify" vertical="center"/>
    </xf>
    <xf numFmtId="0" fontId="10" fillId="0" borderId="30" xfId="9" applyFont="1" applyBorder="1" applyAlignment="1">
      <alignment horizontal="justify" vertical="center"/>
    </xf>
    <xf numFmtId="0" fontId="5" fillId="0" borderId="7" xfId="9" applyFont="1" applyFill="1" applyBorder="1" applyAlignment="1">
      <alignment horizontal="justify" vertical="center" wrapText="1"/>
    </xf>
    <xf numFmtId="0" fontId="4" fillId="0" borderId="8" xfId="9" applyFont="1" applyFill="1" applyBorder="1" applyAlignment="1">
      <alignment horizontal="justify" vertical="center" wrapText="1"/>
    </xf>
    <xf numFmtId="0" fontId="4" fillId="0" borderId="9" xfId="9" applyFont="1" applyFill="1" applyBorder="1" applyAlignment="1">
      <alignment horizontal="justify"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4" fillId="0" borderId="31" xfId="4" applyFont="1" applyBorder="1" applyAlignment="1">
      <alignment horizontal="justify" vertical="center" wrapText="1"/>
    </xf>
    <xf numFmtId="0" fontId="4" fillId="0" borderId="32" xfId="4" applyFont="1" applyBorder="1" applyAlignment="1">
      <alignment horizontal="justify" vertical="center" wrapText="1"/>
    </xf>
    <xf numFmtId="0" fontId="4" fillId="0" borderId="33" xfId="4" applyFont="1" applyBorder="1" applyAlignment="1">
      <alignment horizontal="justify"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5" fillId="0" borderId="12" xfId="1" applyFont="1" applyFill="1" applyBorder="1" applyAlignment="1">
      <alignment horizontal="justify" vertical="center" wrapText="1"/>
    </xf>
    <xf numFmtId="0" fontId="4" fillId="0" borderId="13" xfId="1" applyFont="1" applyFill="1" applyBorder="1" applyAlignment="1">
      <alignment horizontal="justify" vertical="center" wrapText="1"/>
    </xf>
    <xf numFmtId="0" fontId="4" fillId="0" borderId="0" xfId="1" applyFont="1" applyFill="1" applyBorder="1" applyAlignment="1">
      <alignment horizontal="justify" vertical="center" wrapText="1"/>
    </xf>
    <xf numFmtId="0" fontId="4" fillId="0" borderId="14" xfId="1" applyFont="1" applyFill="1" applyBorder="1" applyAlignment="1">
      <alignment horizontal="justify" vertical="center" wrapText="1"/>
    </xf>
    <xf numFmtId="0" fontId="4" fillId="0" borderId="34" xfId="1" applyFont="1" applyFill="1" applyBorder="1" applyAlignment="1">
      <alignment horizontal="justify" vertical="center" wrapText="1"/>
    </xf>
    <xf numFmtId="0" fontId="4" fillId="0" borderId="35" xfId="1" applyFont="1" applyFill="1" applyBorder="1" applyAlignment="1">
      <alignment horizontal="justify" vertical="center" wrapText="1"/>
    </xf>
    <xf numFmtId="0" fontId="4" fillId="0" borderId="29" xfId="9" applyFont="1" applyFill="1" applyBorder="1" applyAlignment="1">
      <alignment horizontal="justify" vertical="center" wrapText="1"/>
    </xf>
    <xf numFmtId="0" fontId="4" fillId="0" borderId="30" xfId="9" applyFont="1" applyFill="1" applyBorder="1" applyAlignment="1">
      <alignment horizontal="justify" vertical="center" wrapText="1"/>
    </xf>
    <xf numFmtId="0" fontId="4" fillId="0" borderId="7" xfId="9" applyFont="1" applyFill="1" applyBorder="1" applyAlignment="1">
      <alignment horizontal="justify" vertical="center" wrapText="1"/>
    </xf>
    <xf numFmtId="0" fontId="4" fillId="4" borderId="7" xfId="4" applyFont="1" applyFill="1" applyBorder="1" applyAlignment="1">
      <alignment horizontal="justify" vertical="center" wrapText="1"/>
    </xf>
    <xf numFmtId="0" fontId="4" fillId="4" borderId="8" xfId="4" applyFont="1" applyFill="1" applyBorder="1" applyAlignment="1">
      <alignment horizontal="justify" vertical="center" wrapText="1"/>
    </xf>
    <xf numFmtId="0" fontId="4" fillId="4" borderId="9" xfId="4"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0" borderId="25" xfId="9" applyFont="1" applyFill="1" applyBorder="1" applyAlignment="1">
      <alignment horizontal="justify" vertical="center" wrapText="1"/>
    </xf>
    <xf numFmtId="0" fontId="5" fillId="0" borderId="26" xfId="9" applyFont="1" applyFill="1" applyBorder="1" applyAlignment="1">
      <alignment horizontal="justify" vertical="center" wrapText="1"/>
    </xf>
    <xf numFmtId="0" fontId="5" fillId="0" borderId="27" xfId="9" applyFont="1" applyFill="1" applyBorder="1" applyAlignment="1">
      <alignment horizontal="justify" vertical="center" wrapText="1"/>
    </xf>
    <xf numFmtId="0" fontId="5" fillId="4" borderId="25" xfId="4" applyFont="1" applyFill="1" applyBorder="1" applyAlignment="1">
      <alignment horizontal="justify" vertical="center" wrapText="1"/>
    </xf>
    <xf numFmtId="0" fontId="5" fillId="4" borderId="26" xfId="4" applyFont="1" applyFill="1" applyBorder="1" applyAlignment="1">
      <alignment horizontal="justify" vertical="center" wrapText="1"/>
    </xf>
    <xf numFmtId="0" fontId="5" fillId="4" borderId="27" xfId="4" applyFont="1" applyFill="1" applyBorder="1" applyAlignment="1">
      <alignment horizontal="justify" vertical="center" wrapText="1"/>
    </xf>
    <xf numFmtId="0" fontId="4" fillId="4" borderId="28" xfId="4" applyFont="1" applyFill="1" applyBorder="1" applyAlignment="1">
      <alignment horizontal="justify" vertical="center" wrapText="1"/>
    </xf>
    <xf numFmtId="0" fontId="4" fillId="4" borderId="29" xfId="4" applyFont="1" applyFill="1" applyBorder="1" applyAlignment="1">
      <alignment horizontal="justify" vertical="center" wrapText="1"/>
    </xf>
    <xf numFmtId="0" fontId="4" fillId="4" borderId="30" xfId="4" applyFont="1" applyFill="1" applyBorder="1" applyAlignment="1">
      <alignment horizontal="justify" vertical="center" wrapText="1"/>
    </xf>
    <xf numFmtId="0" fontId="14" fillId="6" borderId="4" xfId="1" applyFont="1" applyFill="1" applyBorder="1" applyAlignment="1">
      <alignment horizontal="center" vertical="center" wrapText="1"/>
    </xf>
    <xf numFmtId="0" fontId="14" fillId="6" borderId="18"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5" xfId="1" applyFont="1" applyFill="1" applyBorder="1" applyAlignment="1">
      <alignment horizontal="justify" vertical="center" wrapText="1"/>
    </xf>
    <xf numFmtId="0" fontId="4" fillId="0" borderId="16" xfId="1" applyFont="1" applyFill="1" applyBorder="1" applyAlignment="1">
      <alignment horizontal="justify" vertical="center" wrapText="1"/>
    </xf>
    <xf numFmtId="0" fontId="4" fillId="0" borderId="17" xfId="1" applyFont="1" applyFill="1" applyBorder="1" applyAlignment="1">
      <alignment horizontal="justify" vertical="center" wrapText="1"/>
    </xf>
    <xf numFmtId="0" fontId="5" fillId="4" borderId="4" xfId="4" applyFont="1" applyFill="1" applyBorder="1" applyAlignment="1">
      <alignment horizontal="left" vertical="center" wrapText="1"/>
    </xf>
    <xf numFmtId="0" fontId="5" fillId="4" borderId="5" xfId="4" applyFont="1" applyFill="1" applyBorder="1" applyAlignment="1">
      <alignment horizontal="left" vertical="center" wrapText="1"/>
    </xf>
    <xf numFmtId="0" fontId="5" fillId="4" borderId="6" xfId="4" applyFont="1" applyFill="1" applyBorder="1" applyAlignment="1">
      <alignment horizontal="left" vertical="center" wrapText="1"/>
    </xf>
    <xf numFmtId="0" fontId="4" fillId="0" borderId="19" xfId="8" applyFont="1" applyBorder="1" applyAlignment="1">
      <alignment horizontal="left"/>
    </xf>
    <xf numFmtId="0" fontId="4" fillId="0" borderId="20" xfId="8" applyFont="1" applyBorder="1" applyAlignment="1">
      <alignment horizontal="left"/>
    </xf>
    <xf numFmtId="0" fontId="4" fillId="0" borderId="21" xfId="8" applyFont="1" applyBorder="1" applyAlignment="1">
      <alignment horizontal="left"/>
    </xf>
    <xf numFmtId="0" fontId="5" fillId="0" borderId="4" xfId="4" applyFont="1" applyBorder="1" applyAlignment="1">
      <alignment horizontal="left" vertical="center" wrapText="1"/>
    </xf>
    <xf numFmtId="0" fontId="5" fillId="0" borderId="5" xfId="4" applyFont="1" applyBorder="1" applyAlignment="1">
      <alignment horizontal="left" vertical="center" wrapText="1"/>
    </xf>
    <xf numFmtId="0" fontId="5" fillId="0" borderId="6" xfId="4" applyFont="1" applyBorder="1" applyAlignment="1">
      <alignment horizontal="left" vertical="center" wrapText="1"/>
    </xf>
    <xf numFmtId="0" fontId="5" fillId="2" borderId="4" xfId="3" applyFont="1" applyFill="1" applyBorder="1" applyAlignment="1">
      <alignment horizontal="justify" vertical="center" wrapText="1"/>
    </xf>
    <xf numFmtId="0" fontId="5" fillId="2" borderId="5" xfId="3" applyFont="1" applyFill="1" applyBorder="1" applyAlignment="1">
      <alignment horizontal="justify" vertical="center" wrapText="1"/>
    </xf>
    <xf numFmtId="0" fontId="5" fillId="2" borderId="6" xfId="3" applyFont="1" applyFill="1" applyBorder="1" applyAlignment="1">
      <alignment horizontal="justify" vertical="center" wrapText="1"/>
    </xf>
    <xf numFmtId="0" fontId="5" fillId="2" borderId="7" xfId="3" applyFont="1" applyFill="1" applyBorder="1" applyAlignment="1">
      <alignment horizontal="justify" vertical="top" wrapText="1"/>
    </xf>
    <xf numFmtId="0" fontId="5" fillId="2" borderId="8" xfId="3" applyFont="1" applyFill="1" applyBorder="1" applyAlignment="1">
      <alignment horizontal="justify" vertical="top" wrapText="1"/>
    </xf>
    <xf numFmtId="0" fontId="5" fillId="2" borderId="9" xfId="3" applyFont="1" applyFill="1" applyBorder="1" applyAlignment="1">
      <alignment horizontal="justify" vertical="top" wrapText="1"/>
    </xf>
    <xf numFmtId="0" fontId="4" fillId="0" borderId="7" xfId="8" applyFont="1" applyBorder="1" applyAlignment="1">
      <alignment horizontal="left"/>
    </xf>
    <xf numFmtId="0" fontId="4" fillId="0" borderId="8" xfId="8" applyFont="1" applyBorder="1" applyAlignment="1">
      <alignment horizontal="left"/>
    </xf>
    <xf numFmtId="0" fontId="4" fillId="0" borderId="9" xfId="8" applyFont="1" applyBorder="1" applyAlignment="1">
      <alignment horizontal="left"/>
    </xf>
    <xf numFmtId="0" fontId="5" fillId="0" borderId="4" xfId="1" applyFont="1" applyFill="1" applyBorder="1" applyAlignment="1">
      <alignment horizontal="left" wrapText="1"/>
    </xf>
    <xf numFmtId="0" fontId="5" fillId="0" borderId="5" xfId="1" applyFont="1" applyFill="1" applyBorder="1" applyAlignment="1">
      <alignment horizontal="left" wrapText="1"/>
    </xf>
    <xf numFmtId="0" fontId="4" fillId="0" borderId="5" xfId="1" applyFont="1" applyFill="1" applyBorder="1" applyAlignment="1">
      <alignment horizontal="left" wrapText="1"/>
    </xf>
    <xf numFmtId="0" fontId="4" fillId="0" borderId="6" xfId="1" applyFont="1" applyFill="1" applyBorder="1" applyAlignment="1">
      <alignment horizontal="left"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4" fillId="0" borderId="7" xfId="1" applyFont="1" applyBorder="1" applyAlignment="1">
      <alignment horizontal="justify" wrapText="1"/>
    </xf>
    <xf numFmtId="0" fontId="4" fillId="0" borderId="8" xfId="1" applyFont="1" applyBorder="1" applyAlignment="1">
      <alignment horizontal="justify" wrapText="1"/>
    </xf>
    <xf numFmtId="0" fontId="4" fillId="0" borderId="9" xfId="1" applyFont="1" applyBorder="1" applyAlignment="1">
      <alignment horizontal="justify" wrapText="1"/>
    </xf>
    <xf numFmtId="0" fontId="5" fillId="0" borderId="4" xfId="1" applyFont="1" applyFill="1" applyBorder="1" applyAlignment="1">
      <alignment horizontal="justify" wrapText="1"/>
    </xf>
    <xf numFmtId="0" fontId="5" fillId="0" borderId="5" xfId="1" applyFont="1" applyFill="1" applyBorder="1" applyAlignment="1">
      <alignment horizontal="justify" wrapText="1"/>
    </xf>
    <xf numFmtId="0" fontId="5" fillId="0" borderId="6" xfId="1" applyFont="1" applyFill="1" applyBorder="1" applyAlignment="1">
      <alignment horizontal="justify" wrapText="1"/>
    </xf>
    <xf numFmtId="0" fontId="4" fillId="0" borderId="4" xfId="1" applyFont="1" applyFill="1" applyBorder="1" applyAlignment="1">
      <alignment horizontal="left" wrapText="1"/>
    </xf>
    <xf numFmtId="0" fontId="5" fillId="0" borderId="4" xfId="1" applyFont="1" applyBorder="1" applyAlignment="1">
      <alignment horizontal="left" wrapText="1"/>
    </xf>
    <xf numFmtId="0" fontId="5" fillId="0" borderId="5" xfId="1" applyFont="1" applyBorder="1" applyAlignment="1">
      <alignment horizontal="left" wrapText="1"/>
    </xf>
    <xf numFmtId="0" fontId="5" fillId="0" borderId="18" xfId="1" applyFont="1" applyBorder="1" applyAlignment="1">
      <alignment horizontal="left" wrapText="1"/>
    </xf>
    <xf numFmtId="0" fontId="4" fillId="0" borderId="7" xfId="1" applyFont="1" applyBorder="1" applyAlignment="1">
      <alignment horizontal="justify" vertical="top" wrapText="1"/>
    </xf>
    <xf numFmtId="0" fontId="4" fillId="0" borderId="8" xfId="1" applyFont="1" applyBorder="1" applyAlignment="1">
      <alignment horizontal="justify" vertical="top" wrapText="1"/>
    </xf>
    <xf numFmtId="0" fontId="4" fillId="0" borderId="9" xfId="1" applyFont="1" applyBorder="1" applyAlignment="1">
      <alignment horizontal="justify" vertical="top" wrapText="1"/>
    </xf>
    <xf numFmtId="0" fontId="4" fillId="0" borderId="25" xfId="1" applyFont="1" applyBorder="1" applyAlignment="1">
      <alignment horizontal="justify" vertical="top" wrapText="1"/>
    </xf>
    <xf numFmtId="0" fontId="4" fillId="0" borderId="26" xfId="1" applyFont="1" applyBorder="1" applyAlignment="1">
      <alignment horizontal="justify" vertical="top" wrapText="1"/>
    </xf>
    <xf numFmtId="0" fontId="4" fillId="0" borderId="27" xfId="1" applyFont="1" applyBorder="1" applyAlignment="1">
      <alignment horizontal="justify" vertical="top" wrapText="1"/>
    </xf>
    <xf numFmtId="0" fontId="4" fillId="4" borderId="28" xfId="1" applyFont="1" applyFill="1" applyBorder="1" applyAlignment="1">
      <alignment horizontal="justify" vertical="top" wrapText="1"/>
    </xf>
    <xf numFmtId="0" fontId="4" fillId="4" borderId="29" xfId="1" applyFont="1" applyFill="1" applyBorder="1" applyAlignment="1">
      <alignment horizontal="justify" vertical="top" wrapText="1"/>
    </xf>
    <xf numFmtId="0" fontId="4" fillId="4" borderId="30" xfId="1" applyFont="1" applyFill="1" applyBorder="1" applyAlignment="1">
      <alignment horizontal="justify" vertical="top" wrapText="1"/>
    </xf>
    <xf numFmtId="0" fontId="5" fillId="0" borderId="7" xfId="1" applyFont="1" applyBorder="1" applyAlignment="1">
      <alignment horizontal="justify" wrapText="1"/>
    </xf>
    <xf numFmtId="0" fontId="5" fillId="0" borderId="8" xfId="1" applyFont="1" applyBorder="1" applyAlignment="1">
      <alignment horizontal="justify" wrapText="1"/>
    </xf>
    <xf numFmtId="0" fontId="5" fillId="0" borderId="9" xfId="1" applyFont="1" applyBorder="1" applyAlignment="1">
      <alignment horizontal="justify" wrapText="1"/>
    </xf>
    <xf numFmtId="0" fontId="5" fillId="0" borderId="4" xfId="1" applyFont="1" applyBorder="1" applyAlignment="1">
      <alignment horizontal="justify" wrapText="1"/>
    </xf>
    <xf numFmtId="0" fontId="5" fillId="0" borderId="5" xfId="1" applyFont="1" applyBorder="1" applyAlignment="1">
      <alignment horizontal="justify" wrapText="1"/>
    </xf>
    <xf numFmtId="0" fontId="5" fillId="0" borderId="6" xfId="1" applyFont="1" applyBorder="1" applyAlignment="1">
      <alignment horizontal="justify" wrapText="1"/>
    </xf>
    <xf numFmtId="0" fontId="5" fillId="0" borderId="4" xfId="1" applyFont="1" applyBorder="1" applyAlignment="1">
      <alignment wrapText="1"/>
    </xf>
    <xf numFmtId="0" fontId="5" fillId="0" borderId="5" xfId="1" applyFont="1" applyBorder="1" applyAlignment="1">
      <alignment wrapText="1"/>
    </xf>
    <xf numFmtId="0" fontId="5" fillId="0" borderId="6" xfId="1" applyFont="1" applyBorder="1" applyAlignment="1">
      <alignment wrapText="1"/>
    </xf>
    <xf numFmtId="0" fontId="5" fillId="0" borderId="4" xfId="1" applyFont="1" applyFill="1" applyBorder="1" applyAlignment="1">
      <alignment horizontal="justify" vertical="top" wrapText="1"/>
    </xf>
    <xf numFmtId="0" fontId="5" fillId="0" borderId="5" xfId="1" applyFont="1" applyFill="1" applyBorder="1" applyAlignment="1">
      <alignment horizontal="justify" vertical="top" wrapText="1"/>
    </xf>
    <xf numFmtId="0" fontId="5" fillId="0" borderId="6" xfId="1" applyFont="1" applyFill="1" applyBorder="1" applyAlignment="1">
      <alignment horizontal="justify" vertical="top" wrapText="1"/>
    </xf>
    <xf numFmtId="0" fontId="5" fillId="0" borderId="4" xfId="1" applyFont="1" applyBorder="1" applyAlignment="1">
      <alignment horizontal="justify" vertical="top" wrapText="1"/>
    </xf>
    <xf numFmtId="0" fontId="5" fillId="0" borderId="5" xfId="1" applyFont="1" applyBorder="1" applyAlignment="1">
      <alignment horizontal="justify" vertical="top" wrapText="1"/>
    </xf>
    <xf numFmtId="0" fontId="5" fillId="0" borderId="6" xfId="1" applyFont="1" applyBorder="1" applyAlignment="1">
      <alignment horizontal="justify" vertical="top" wrapText="1"/>
    </xf>
    <xf numFmtId="0" fontId="5" fillId="4" borderId="8" xfId="1" applyFont="1" applyFill="1" applyBorder="1" applyAlignment="1">
      <alignment horizontal="justify" vertical="center" wrapText="1"/>
    </xf>
    <xf numFmtId="0" fontId="5" fillId="4" borderId="9" xfId="1" applyFont="1" applyFill="1" applyBorder="1" applyAlignment="1">
      <alignment horizontal="justify" vertical="center" wrapText="1"/>
    </xf>
    <xf numFmtId="0" fontId="5" fillId="0" borderId="7" xfId="1" applyFont="1" applyBorder="1" applyAlignment="1">
      <alignment horizontal="justify" vertical="top" wrapText="1"/>
    </xf>
    <xf numFmtId="0" fontId="5" fillId="0" borderId="8" xfId="1" applyFont="1" applyBorder="1" applyAlignment="1">
      <alignment horizontal="justify" vertical="top" wrapText="1"/>
    </xf>
    <xf numFmtId="0" fontId="5" fillId="0" borderId="9" xfId="1" applyFont="1" applyBorder="1" applyAlignment="1">
      <alignment horizontal="justify" vertical="top" wrapText="1"/>
    </xf>
    <xf numFmtId="0" fontId="4" fillId="0" borderId="7" xfId="1" applyFont="1" applyFill="1" applyBorder="1" applyAlignment="1">
      <alignment horizontal="justify" vertical="top" wrapText="1"/>
    </xf>
    <xf numFmtId="0" fontId="4" fillId="0" borderId="8" xfId="1" applyFont="1" applyFill="1" applyBorder="1" applyAlignment="1">
      <alignment horizontal="justify" vertical="top" wrapText="1"/>
    </xf>
    <xf numFmtId="0" fontId="4" fillId="0" borderId="9" xfId="1" applyFont="1" applyFill="1" applyBorder="1" applyAlignment="1">
      <alignment horizontal="justify" vertical="top" wrapText="1"/>
    </xf>
    <xf numFmtId="0" fontId="5" fillId="0" borderId="7" xfId="1" applyFont="1" applyFill="1" applyBorder="1" applyAlignment="1">
      <alignment wrapText="1"/>
    </xf>
    <xf numFmtId="0" fontId="5" fillId="0" borderId="8" xfId="1" applyFont="1" applyFill="1" applyBorder="1" applyAlignment="1">
      <alignment wrapText="1"/>
    </xf>
    <xf numFmtId="0" fontId="5" fillId="0" borderId="9" xfId="1" applyFont="1" applyFill="1" applyBorder="1" applyAlignment="1">
      <alignment wrapText="1"/>
    </xf>
    <xf numFmtId="0" fontId="5" fillId="0" borderId="7" xfId="1" applyFont="1" applyBorder="1" applyAlignment="1">
      <alignment wrapText="1"/>
    </xf>
    <xf numFmtId="0" fontId="5" fillId="0" borderId="8" xfId="1" applyFont="1" applyBorder="1" applyAlignment="1">
      <alignment wrapText="1"/>
    </xf>
    <xf numFmtId="0" fontId="5" fillId="0" borderId="9" xfId="1" applyFont="1" applyBorder="1" applyAlignment="1">
      <alignment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justify" wrapText="1"/>
    </xf>
    <xf numFmtId="0" fontId="5" fillId="0" borderId="8" xfId="1" applyFont="1" applyFill="1" applyBorder="1" applyAlignment="1">
      <alignment horizontal="justify" wrapText="1"/>
    </xf>
    <xf numFmtId="0" fontId="5" fillId="0" borderId="9" xfId="1" applyFont="1" applyFill="1" applyBorder="1" applyAlignment="1">
      <alignment horizontal="justify" wrapText="1"/>
    </xf>
    <xf numFmtId="0" fontId="5" fillId="4" borderId="7" xfId="1" applyFont="1" applyFill="1" applyBorder="1" applyAlignment="1">
      <alignment wrapText="1"/>
    </xf>
    <xf numFmtId="0" fontId="5" fillId="4" borderId="8" xfId="1" applyFont="1" applyFill="1" applyBorder="1" applyAlignment="1">
      <alignment wrapText="1"/>
    </xf>
    <xf numFmtId="0" fontId="5" fillId="4" borderId="9" xfId="1" applyFont="1" applyFill="1" applyBorder="1" applyAlignment="1">
      <alignment wrapText="1"/>
    </xf>
    <xf numFmtId="0" fontId="4" fillId="0" borderId="4" xfId="11" applyFont="1" applyFill="1" applyBorder="1" applyAlignment="1">
      <alignment horizontal="left" vertical="top" wrapText="1"/>
    </xf>
    <xf numFmtId="0" fontId="4" fillId="0" borderId="5" xfId="11" applyFont="1" applyFill="1" applyBorder="1" applyAlignment="1">
      <alignment horizontal="left" vertical="top" wrapText="1"/>
    </xf>
    <xf numFmtId="0" fontId="4" fillId="0" borderId="6" xfId="11" applyFont="1" applyFill="1" applyBorder="1" applyAlignment="1">
      <alignment horizontal="left" vertical="top" wrapText="1"/>
    </xf>
    <xf numFmtId="0" fontId="5" fillId="0" borderId="7" xfId="1" applyFont="1" applyFill="1" applyBorder="1" applyAlignment="1">
      <alignment horizontal="justify" vertical="top" wrapText="1"/>
    </xf>
    <xf numFmtId="0" fontId="5" fillId="0" borderId="8" xfId="1" applyFont="1" applyFill="1" applyBorder="1" applyAlignment="1">
      <alignment horizontal="justify" vertical="top" wrapText="1"/>
    </xf>
    <xf numFmtId="0" fontId="5" fillId="0" borderId="9" xfId="1" applyFont="1" applyFill="1" applyBorder="1" applyAlignment="1">
      <alignment horizontal="justify"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5" fillId="0" borderId="7" xfId="1" applyFont="1" applyBorder="1" applyAlignment="1">
      <alignment horizontal="justify" vertical="center" wrapText="1"/>
    </xf>
    <xf numFmtId="0" fontId="5" fillId="0" borderId="8" xfId="1" applyFont="1" applyBorder="1" applyAlignment="1">
      <alignment horizontal="justify" vertical="center" wrapText="1"/>
    </xf>
    <xf numFmtId="0" fontId="5" fillId="0" borderId="9" xfId="1" applyFont="1" applyBorder="1" applyAlignment="1">
      <alignment horizontal="justify" vertical="center" wrapText="1"/>
    </xf>
    <xf numFmtId="0" fontId="5" fillId="0" borderId="37" xfId="1" applyFont="1" applyBorder="1" applyAlignment="1">
      <alignment horizontal="justify" vertical="top" wrapText="1"/>
    </xf>
    <xf numFmtId="0" fontId="5" fillId="0" borderId="38" xfId="1" applyFont="1" applyBorder="1" applyAlignment="1">
      <alignment horizontal="justify" vertical="top" wrapText="1"/>
    </xf>
    <xf numFmtId="0" fontId="5" fillId="4" borderId="7" xfId="1" applyFont="1" applyFill="1" applyBorder="1" applyAlignment="1">
      <alignment horizontal="justify" vertical="top" wrapText="1"/>
    </xf>
    <xf numFmtId="0" fontId="5" fillId="4" borderId="8" xfId="1" applyFont="1" applyFill="1" applyBorder="1" applyAlignment="1">
      <alignment horizontal="justify" vertical="top" wrapText="1"/>
    </xf>
    <xf numFmtId="0" fontId="5" fillId="4" borderId="9" xfId="1" applyFont="1" applyFill="1" applyBorder="1" applyAlignment="1">
      <alignment horizontal="justify" vertical="top" wrapText="1"/>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0" fontId="5" fillId="4" borderId="6" xfId="1" applyFont="1" applyFill="1" applyBorder="1" applyAlignment="1">
      <alignment horizontal="left" vertical="center" wrapText="1"/>
    </xf>
    <xf numFmtId="0" fontId="4" fillId="0" borderId="4" xfId="9" applyFont="1" applyFill="1" applyBorder="1" applyAlignment="1">
      <alignment horizontal="left" vertical="center" wrapText="1"/>
    </xf>
    <xf numFmtId="0" fontId="4" fillId="0" borderId="5" xfId="9" applyFont="1" applyFill="1" applyBorder="1" applyAlignment="1">
      <alignment horizontal="left" vertical="center" wrapText="1"/>
    </xf>
    <xf numFmtId="0" fontId="4" fillId="0" borderId="6" xfId="9" applyFont="1" applyFill="1" applyBorder="1" applyAlignment="1">
      <alignment horizontal="left" vertical="center" wrapText="1"/>
    </xf>
    <xf numFmtId="0" fontId="4" fillId="0" borderId="39" xfId="1" applyFont="1" applyBorder="1" applyAlignment="1">
      <alignment horizontal="left"/>
    </xf>
    <xf numFmtId="0" fontId="4" fillId="0" borderId="40" xfId="1" applyFont="1" applyBorder="1" applyAlignment="1">
      <alignment horizontal="left"/>
    </xf>
    <xf numFmtId="0" fontId="4" fillId="0" borderId="41" xfId="1" applyFont="1" applyBorder="1" applyAlignment="1">
      <alignment horizontal="left"/>
    </xf>
    <xf numFmtId="0" fontId="4" fillId="0" borderId="9" xfId="1" applyFont="1" applyFill="1" applyBorder="1" applyAlignment="1">
      <alignment horizontal="justify" vertical="center"/>
    </xf>
    <xf numFmtId="0" fontId="5" fillId="0" borderId="7" xfId="9" applyFont="1" applyFill="1" applyBorder="1" applyAlignment="1">
      <alignment horizontal="justify" vertical="top" wrapText="1"/>
    </xf>
    <xf numFmtId="0" fontId="4" fillId="0" borderId="9" xfId="1" applyFont="1" applyFill="1" applyBorder="1" applyAlignment="1">
      <alignment horizontal="justify" vertical="top"/>
    </xf>
    <xf numFmtId="170" fontId="4" fillId="3" borderId="7" xfId="9" applyNumberFormat="1" applyFont="1" applyFill="1" applyBorder="1" applyAlignment="1">
      <alignment horizontal="justify" vertical="center" wrapText="1"/>
    </xf>
    <xf numFmtId="0" fontId="4" fillId="3" borderId="9" xfId="1" applyFont="1" applyFill="1" applyBorder="1" applyAlignment="1">
      <alignment horizontal="justify" vertical="center"/>
    </xf>
    <xf numFmtId="0" fontId="4" fillId="0" borderId="9" xfId="1" applyFont="1" applyFill="1" applyBorder="1" applyAlignment="1">
      <alignment horizontal="justify" wrapText="1"/>
    </xf>
    <xf numFmtId="0" fontId="5" fillId="0" borderId="4" xfId="11" applyFont="1" applyFill="1" applyBorder="1" applyAlignment="1">
      <alignment horizontal="justify" vertical="top" wrapText="1"/>
    </xf>
    <xf numFmtId="0" fontId="17" fillId="0" borderId="6" xfId="1" applyFont="1" applyFill="1" applyBorder="1" applyAlignment="1">
      <alignment horizontal="justify" vertical="top" wrapText="1"/>
    </xf>
    <xf numFmtId="0" fontId="4" fillId="0" borderId="6" xfId="1" applyFont="1" applyFill="1" applyBorder="1" applyAlignment="1">
      <alignment horizontal="left" vertical="center" wrapText="1"/>
    </xf>
    <xf numFmtId="0" fontId="5" fillId="5" borderId="7" xfId="1" applyFont="1" applyFill="1" applyBorder="1" applyAlignment="1">
      <alignment horizontal="justify" vertical="top" wrapText="1"/>
    </xf>
    <xf numFmtId="0" fontId="4" fillId="5" borderId="9" xfId="1" applyFont="1" applyFill="1" applyBorder="1" applyAlignment="1">
      <alignment horizontal="justify" wrapText="1"/>
    </xf>
    <xf numFmtId="0" fontId="4" fillId="0" borderId="39" xfId="1" applyFont="1" applyBorder="1" applyAlignment="1">
      <alignment horizontal="left" vertical="top" wrapText="1"/>
    </xf>
    <xf numFmtId="0" fontId="4" fillId="0" borderId="41" xfId="1" applyFont="1" applyBorder="1" applyAlignment="1">
      <alignment horizontal="left" vertical="top" wrapText="1"/>
    </xf>
    <xf numFmtId="0" fontId="4" fillId="0" borderId="7" xfId="1" applyFont="1" applyBorder="1" applyAlignment="1">
      <alignment horizontal="justify" vertical="center" wrapText="1"/>
    </xf>
    <xf numFmtId="0" fontId="5" fillId="0" borderId="4" xfId="9" applyFont="1" applyFill="1" applyBorder="1" applyAlignment="1">
      <alignment horizontal="left" vertical="top" wrapText="1"/>
    </xf>
    <xf numFmtId="0" fontId="5" fillId="0" borderId="6" xfId="9" applyFont="1" applyFill="1" applyBorder="1" applyAlignment="1">
      <alignment horizontal="left" vertical="top" wrapText="1"/>
    </xf>
    <xf numFmtId="0" fontId="4" fillId="0" borderId="4" xfId="9" applyFont="1" applyFill="1" applyBorder="1" applyAlignment="1">
      <alignment horizontal="justify" vertical="center" wrapText="1"/>
    </xf>
    <xf numFmtId="0" fontId="4" fillId="0" borderId="6" xfId="1" applyFont="1" applyFill="1" applyBorder="1" applyAlignment="1">
      <alignment horizontal="justify" vertical="center"/>
    </xf>
    <xf numFmtId="0" fontId="4" fillId="0" borderId="4" xfId="11" applyFont="1" applyFill="1" applyBorder="1" applyAlignment="1">
      <alignment horizontal="justify" vertical="top" wrapText="1"/>
    </xf>
    <xf numFmtId="0" fontId="10" fillId="0" borderId="6" xfId="1" applyFont="1" applyFill="1" applyBorder="1" applyAlignment="1">
      <alignment horizontal="justify" vertical="top" wrapText="1"/>
    </xf>
    <xf numFmtId="0" fontId="5" fillId="0" borderId="4" xfId="9" applyFont="1" applyFill="1" applyBorder="1" applyAlignment="1">
      <alignment horizontal="justify" vertical="top" wrapText="1"/>
    </xf>
    <xf numFmtId="0" fontId="5" fillId="0" borderId="6" xfId="9" applyFont="1" applyFill="1" applyBorder="1" applyAlignment="1">
      <alignment horizontal="justify" vertical="top" wrapText="1"/>
    </xf>
    <xf numFmtId="0" fontId="5" fillId="2" borderId="7" xfId="1" applyFont="1" applyFill="1" applyBorder="1" applyAlignment="1">
      <alignment vertical="center" wrapText="1"/>
    </xf>
    <xf numFmtId="0" fontId="4" fillId="2" borderId="9" xfId="1" applyFont="1" applyFill="1" applyBorder="1" applyAlignment="1">
      <alignment vertical="center" wrapText="1"/>
    </xf>
    <xf numFmtId="0" fontId="4" fillId="0" borderId="7" xfId="1" applyFont="1" applyBorder="1" applyAlignment="1">
      <alignment horizontal="left" vertical="center" wrapText="1"/>
    </xf>
    <xf numFmtId="0" fontId="4" fillId="0" borderId="9" xfId="1" applyFont="1" applyBorder="1" applyAlignment="1">
      <alignment horizontal="left" vertical="center" wrapTex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xf>
    <xf numFmtId="0" fontId="4" fillId="0" borderId="4" xfId="1" applyFont="1" applyBorder="1" applyAlignment="1">
      <alignment horizontal="justify" vertical="center" wrapText="1"/>
    </xf>
    <xf numFmtId="0" fontId="4" fillId="0" borderId="6" xfId="1" applyFont="1" applyBorder="1" applyAlignment="1">
      <alignment horizontal="justify" vertical="center" wrapText="1"/>
    </xf>
    <xf numFmtId="0" fontId="5" fillId="0" borderId="4" xfId="1" applyFont="1" applyBorder="1" applyAlignment="1">
      <alignment horizontal="justify" vertical="center" wrapText="1"/>
    </xf>
    <xf numFmtId="0" fontId="5" fillId="0" borderId="6" xfId="1" applyFont="1" applyBorder="1" applyAlignment="1">
      <alignment horizontal="justify" vertical="center" wrapText="1"/>
    </xf>
    <xf numFmtId="0" fontId="5" fillId="0" borderId="25" xfId="1" applyFont="1" applyBorder="1" applyAlignment="1">
      <alignment horizontal="justify" vertical="center" wrapText="1"/>
    </xf>
    <xf numFmtId="0" fontId="5" fillId="0" borderId="27" xfId="1" applyFont="1" applyBorder="1" applyAlignment="1">
      <alignment horizontal="justify" vertical="center" wrapText="1"/>
    </xf>
    <xf numFmtId="0" fontId="4" fillId="0" borderId="28" xfId="1" applyFont="1" applyBorder="1" applyAlignment="1">
      <alignment horizontal="justify" vertical="center" wrapText="1"/>
    </xf>
    <xf numFmtId="0" fontId="4" fillId="0" borderId="30" xfId="1" applyFont="1" applyBorder="1" applyAlignment="1">
      <alignment horizontal="justify" vertical="center" wrapText="1"/>
    </xf>
    <xf numFmtId="0" fontId="18" fillId="0" borderId="52" xfId="1" applyFont="1" applyFill="1" applyBorder="1" applyAlignment="1">
      <alignment horizontal="left" vertical="center" wrapText="1" indent="1"/>
    </xf>
    <xf numFmtId="0" fontId="18" fillId="0" borderId="51" xfId="1" applyFont="1" applyFill="1" applyBorder="1" applyAlignment="1">
      <alignment horizontal="left" vertical="center" wrapText="1" indent="1"/>
    </xf>
    <xf numFmtId="0" fontId="18" fillId="0" borderId="50" xfId="1" applyFont="1" applyFill="1" applyBorder="1" applyAlignment="1">
      <alignment horizontal="left" vertical="center" wrapText="1" indent="1"/>
    </xf>
    <xf numFmtId="0" fontId="18" fillId="0" borderId="55" xfId="1" applyFont="1" applyFill="1" applyBorder="1" applyAlignment="1">
      <alignment horizontal="left" vertical="top" wrapText="1" indent="1"/>
    </xf>
    <xf numFmtId="0" fontId="18" fillId="0" borderId="54" xfId="1" applyFont="1" applyFill="1" applyBorder="1" applyAlignment="1">
      <alignment horizontal="left" vertical="top" wrapText="1" indent="1"/>
    </xf>
    <xf numFmtId="0" fontId="18" fillId="0" borderId="53" xfId="1" applyFont="1" applyFill="1" applyBorder="1" applyAlignment="1">
      <alignment horizontal="left" vertical="top" wrapText="1" indent="1"/>
    </xf>
    <xf numFmtId="0" fontId="7" fillId="0" borderId="52" xfId="1" applyFont="1" applyFill="1" applyBorder="1" applyAlignment="1">
      <alignment horizontal="justify" vertical="top" wrapText="1"/>
    </xf>
    <xf numFmtId="0" fontId="7" fillId="0" borderId="51" xfId="1" applyFont="1" applyFill="1" applyBorder="1" applyAlignment="1">
      <alignment horizontal="justify" vertical="top" wrapText="1"/>
    </xf>
    <xf numFmtId="0" fontId="7" fillId="0" borderId="50" xfId="1" applyFont="1" applyFill="1" applyBorder="1" applyAlignment="1">
      <alignment horizontal="justify" vertical="top" wrapText="1"/>
    </xf>
    <xf numFmtId="0" fontId="18" fillId="0" borderId="52" xfId="1" applyFont="1" applyBorder="1" applyAlignment="1">
      <alignment horizontal="left" vertical="center" wrapText="1" indent="1"/>
    </xf>
    <xf numFmtId="0" fontId="18" fillId="0" borderId="51" xfId="1" applyFont="1" applyBorder="1" applyAlignment="1">
      <alignment horizontal="left" vertical="center" wrapText="1" indent="1"/>
    </xf>
    <xf numFmtId="0" fontId="18" fillId="0" borderId="50" xfId="1" applyFont="1" applyBorder="1" applyAlignment="1">
      <alignment horizontal="left" vertical="center" wrapText="1" indent="1"/>
    </xf>
    <xf numFmtId="0" fontId="18" fillId="0" borderId="52" xfId="1" applyFont="1" applyFill="1" applyBorder="1" applyAlignment="1">
      <alignment horizontal="left" vertical="top" wrapText="1" indent="1"/>
    </xf>
    <xf numFmtId="0" fontId="18" fillId="0" borderId="51" xfId="1" applyFont="1" applyFill="1" applyBorder="1" applyAlignment="1">
      <alignment horizontal="left" vertical="top" wrapText="1" indent="1"/>
    </xf>
    <xf numFmtId="0" fontId="18" fillId="0" borderId="50" xfId="1" applyFont="1" applyFill="1" applyBorder="1" applyAlignment="1">
      <alignment horizontal="left" vertical="top" wrapText="1" indent="1"/>
    </xf>
    <xf numFmtId="0" fontId="18" fillId="0" borderId="55" xfId="1" applyFont="1" applyFill="1" applyBorder="1" applyAlignment="1">
      <alignment horizontal="left" vertical="center" wrapText="1"/>
    </xf>
    <xf numFmtId="0" fontId="18" fillId="0" borderId="54" xfId="1" applyFont="1" applyFill="1" applyBorder="1" applyAlignment="1">
      <alignment horizontal="left" vertical="center" wrapText="1"/>
    </xf>
    <xf numFmtId="0" fontId="18" fillId="0" borderId="53" xfId="1" applyFont="1" applyFill="1" applyBorder="1" applyAlignment="1">
      <alignment horizontal="left" vertical="center" wrapText="1"/>
    </xf>
    <xf numFmtId="0" fontId="4" fillId="0" borderId="19" xfId="1" applyFont="1" applyFill="1" applyBorder="1" applyAlignment="1">
      <alignment horizontal="left" vertical="center" wrapText="1" indent="1"/>
    </xf>
    <xf numFmtId="0" fontId="4" fillId="0" borderId="20" xfId="1" applyFont="1" applyFill="1" applyBorder="1" applyAlignment="1">
      <alignment horizontal="left" vertical="center" wrapText="1" indent="1"/>
    </xf>
    <xf numFmtId="0" fontId="4" fillId="0" borderId="21" xfId="1" applyFont="1" applyFill="1" applyBorder="1" applyAlignment="1">
      <alignment horizontal="left" vertical="center" wrapText="1" indent="1"/>
    </xf>
    <xf numFmtId="0" fontId="4" fillId="0" borderId="46" xfId="1" applyFont="1" applyFill="1" applyBorder="1" applyAlignment="1">
      <alignment horizontal="left" vertical="top" wrapText="1"/>
    </xf>
    <xf numFmtId="0" fontId="4" fillId="0" borderId="45" xfId="1" applyFont="1" applyFill="1" applyBorder="1" applyAlignment="1">
      <alignment horizontal="left" vertical="top" wrapText="1"/>
    </xf>
    <xf numFmtId="0" fontId="4" fillId="0" borderId="44" xfId="1" applyFont="1" applyFill="1" applyBorder="1" applyAlignment="1">
      <alignment horizontal="left" vertical="top" wrapText="1"/>
    </xf>
    <xf numFmtId="0" fontId="18" fillId="0" borderId="52" xfId="1" applyFont="1" applyFill="1" applyBorder="1" applyAlignment="1">
      <alignment horizontal="justify" vertical="top" wrapText="1"/>
    </xf>
    <xf numFmtId="0" fontId="18" fillId="0" borderId="51" xfId="1" applyFont="1" applyFill="1" applyBorder="1" applyAlignment="1">
      <alignment horizontal="justify" vertical="top" wrapText="1"/>
    </xf>
    <xf numFmtId="0" fontId="18" fillId="0" borderId="50" xfId="1" applyFont="1" applyFill="1" applyBorder="1" applyAlignment="1">
      <alignment horizontal="justify" vertical="top" wrapText="1"/>
    </xf>
    <xf numFmtId="0" fontId="18" fillId="0" borderId="4" xfId="1" applyFont="1" applyFill="1" applyBorder="1" applyAlignment="1">
      <alignment horizontal="justify" vertical="top" wrapText="1"/>
    </xf>
    <xf numFmtId="0" fontId="18" fillId="0" borderId="5" xfId="1" applyFont="1" applyFill="1" applyBorder="1" applyAlignment="1">
      <alignment horizontal="justify" vertical="top" wrapText="1"/>
    </xf>
    <xf numFmtId="0" fontId="18" fillId="0" borderId="6" xfId="1" applyFont="1" applyFill="1" applyBorder="1" applyAlignment="1">
      <alignment horizontal="justify" vertical="top" wrapText="1"/>
    </xf>
    <xf numFmtId="0" fontId="18" fillId="0" borderId="49" xfId="1" applyFont="1" applyFill="1" applyBorder="1" applyAlignment="1">
      <alignment horizontal="justify" vertical="top" wrapText="1"/>
    </xf>
    <xf numFmtId="0" fontId="18" fillId="0" borderId="48" xfId="1" applyFont="1" applyFill="1" applyBorder="1" applyAlignment="1">
      <alignment horizontal="justify" vertical="top" wrapText="1"/>
    </xf>
    <xf numFmtId="0" fontId="18" fillId="0" borderId="47" xfId="1" applyFont="1" applyFill="1" applyBorder="1" applyAlignment="1">
      <alignment horizontal="justify" vertical="top" wrapText="1"/>
    </xf>
    <xf numFmtId="170" fontId="7" fillId="0" borderId="52" xfId="1" applyNumberFormat="1" applyFont="1" applyFill="1" applyBorder="1" applyAlignment="1">
      <alignment horizontal="justify" vertical="top" wrapText="1"/>
    </xf>
    <xf numFmtId="171" fontId="7" fillId="0" borderId="52" xfId="1" applyNumberFormat="1" applyFont="1" applyFill="1" applyBorder="1" applyAlignment="1">
      <alignment horizontal="justify" vertical="top" wrapText="1"/>
    </xf>
    <xf numFmtId="171" fontId="7" fillId="0" borderId="51" xfId="1" applyNumberFormat="1" applyFont="1" applyFill="1" applyBorder="1" applyAlignment="1">
      <alignment horizontal="justify" vertical="top" wrapText="1"/>
    </xf>
    <xf numFmtId="171" fontId="7" fillId="0" borderId="50" xfId="1" applyNumberFormat="1" applyFont="1" applyFill="1" applyBorder="1" applyAlignment="1">
      <alignment horizontal="justify" vertical="top" wrapText="1"/>
    </xf>
    <xf numFmtId="0" fontId="7" fillId="0" borderId="52" xfId="9" applyNumberFormat="1" applyFont="1" applyFill="1" applyBorder="1" applyAlignment="1" applyProtection="1">
      <alignment horizontal="left" vertical="center" wrapText="1" indent="1"/>
    </xf>
    <xf numFmtId="0" fontId="7" fillId="0" borderId="51" xfId="9" applyNumberFormat="1" applyFont="1" applyFill="1" applyBorder="1" applyAlignment="1" applyProtection="1">
      <alignment horizontal="left" vertical="center" wrapText="1" indent="1"/>
    </xf>
    <xf numFmtId="0" fontId="7" fillId="0" borderId="50" xfId="9" applyNumberFormat="1" applyFont="1" applyFill="1" applyBorder="1" applyAlignment="1" applyProtection="1">
      <alignment horizontal="left" vertical="center" wrapText="1" indent="1"/>
    </xf>
    <xf numFmtId="0" fontId="7"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18" fillId="0" borderId="52" xfId="1" applyFont="1" applyFill="1" applyBorder="1" applyAlignment="1">
      <alignment horizontal="justify" vertical="center" wrapText="1"/>
    </xf>
    <xf numFmtId="0" fontId="18" fillId="0" borderId="51" xfId="1" applyFont="1" applyFill="1" applyBorder="1" applyAlignment="1">
      <alignment horizontal="justify" vertical="center" wrapText="1"/>
    </xf>
    <xf numFmtId="0" fontId="18" fillId="0" borderId="50" xfId="1" applyFont="1" applyFill="1" applyBorder="1" applyAlignment="1">
      <alignment horizontal="justify" vertical="center" wrapText="1"/>
    </xf>
    <xf numFmtId="0" fontId="18" fillId="0" borderId="52" xfId="9" applyNumberFormat="1" applyFont="1" applyFill="1" applyBorder="1" applyAlignment="1" applyProtection="1">
      <alignment horizontal="left" vertical="center" wrapText="1"/>
    </xf>
    <xf numFmtId="0" fontId="18" fillId="0" borderId="51" xfId="9" applyNumberFormat="1" applyFont="1" applyFill="1" applyBorder="1" applyAlignment="1" applyProtection="1">
      <alignment horizontal="left" vertical="center" wrapText="1"/>
    </xf>
    <xf numFmtId="0" fontId="18" fillId="0" borderId="50" xfId="9" applyNumberFormat="1" applyFont="1" applyFill="1" applyBorder="1" applyAlignment="1" applyProtection="1">
      <alignment horizontal="left" vertical="center" wrapText="1"/>
    </xf>
    <xf numFmtId="0" fontId="4" fillId="0" borderId="25" xfId="1" applyFont="1" applyBorder="1" applyAlignment="1">
      <alignment horizontal="left" vertical="top" wrapText="1"/>
    </xf>
    <xf numFmtId="0" fontId="4" fillId="0" borderId="27" xfId="1" applyFont="1" applyBorder="1" applyAlignment="1">
      <alignment horizontal="left" vertical="top" wrapText="1"/>
    </xf>
    <xf numFmtId="0" fontId="4" fillId="0" borderId="15" xfId="1" applyFont="1" applyBorder="1" applyAlignment="1">
      <alignment horizontal="left" vertical="top" wrapText="1"/>
    </xf>
    <xf numFmtId="0" fontId="4" fillId="0" borderId="17" xfId="1" applyFont="1" applyBorder="1" applyAlignment="1">
      <alignment horizontal="left" vertical="top" wrapText="1"/>
    </xf>
    <xf numFmtId="0" fontId="4" fillId="0" borderId="25" xfId="1" applyFont="1" applyBorder="1" applyAlignment="1">
      <alignment horizontal="left" vertical="center" wrapText="1"/>
    </xf>
    <xf numFmtId="0" fontId="4" fillId="0" borderId="27" xfId="1" applyFont="1" applyBorder="1" applyAlignment="1">
      <alignment horizontal="left" vertical="center" wrapText="1"/>
    </xf>
    <xf numFmtId="0" fontId="4" fillId="0" borderId="28" xfId="1" applyFont="1" applyBorder="1" applyAlignment="1">
      <alignment horizontal="left" vertical="top" wrapText="1"/>
    </xf>
    <xf numFmtId="0" fontId="4" fillId="0" borderId="30" xfId="1" applyFont="1" applyBorder="1" applyAlignment="1">
      <alignment horizontal="left" vertical="top" wrapText="1"/>
    </xf>
    <xf numFmtId="0" fontId="5" fillId="0" borderId="7" xfId="1" applyFont="1" applyBorder="1" applyAlignment="1">
      <alignment horizontal="left" vertical="center" wrapText="1"/>
    </xf>
    <xf numFmtId="0" fontId="5" fillId="0" borderId="9" xfId="1" applyFont="1" applyBorder="1" applyAlignment="1">
      <alignment horizontal="left" vertical="center" wrapText="1"/>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4" fillId="0" borderId="28" xfId="1" applyFont="1" applyBorder="1" applyAlignment="1">
      <alignment horizontal="left" vertical="center" wrapText="1"/>
    </xf>
    <xf numFmtId="0" fontId="4" fillId="0" borderId="30" xfId="1" applyFont="1" applyBorder="1" applyAlignment="1">
      <alignment horizontal="left" vertical="center" wrapText="1"/>
    </xf>
    <xf numFmtId="0" fontId="4" fillId="0" borderId="28" xfId="1" applyFont="1" applyFill="1" applyBorder="1" applyAlignment="1">
      <alignment horizontal="left" vertical="top" wrapText="1"/>
    </xf>
    <xf numFmtId="0" fontId="4" fillId="0" borderId="30" xfId="1" applyFont="1" applyFill="1" applyBorder="1" applyAlignment="1">
      <alignment horizontal="left" vertical="top" wrapText="1"/>
    </xf>
    <xf numFmtId="0" fontId="4" fillId="0" borderId="7" xfId="1" applyFont="1" applyBorder="1" applyAlignment="1">
      <alignment horizontal="left" vertical="top" wrapText="1"/>
    </xf>
    <xf numFmtId="0" fontId="4" fillId="0" borderId="9" xfId="1" applyFont="1" applyBorder="1" applyAlignment="1">
      <alignment horizontal="left" vertical="top"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25" xfId="1" applyFont="1" applyFill="1" applyBorder="1" applyAlignment="1">
      <alignment horizontal="left" wrapText="1"/>
    </xf>
    <xf numFmtId="0" fontId="5" fillId="0" borderId="27" xfId="1" applyFont="1" applyFill="1" applyBorder="1" applyAlignment="1">
      <alignment horizontal="left" wrapText="1"/>
    </xf>
    <xf numFmtId="0" fontId="5" fillId="0" borderId="25" xfId="1" applyFont="1" applyBorder="1" applyAlignment="1">
      <alignment horizontal="left" vertical="center" wrapText="1"/>
    </xf>
    <xf numFmtId="0" fontId="5" fillId="0" borderId="27" xfId="1" applyFont="1" applyBorder="1" applyAlignment="1">
      <alignment horizontal="left" vertical="center" wrapText="1"/>
    </xf>
    <xf numFmtId="0" fontId="5" fillId="0" borderId="25" xfId="1" applyFont="1" applyBorder="1" applyAlignment="1">
      <alignment horizontal="left" wrapText="1"/>
    </xf>
    <xf numFmtId="0" fontId="5" fillId="0" borderId="27" xfId="1" applyFont="1" applyBorder="1" applyAlignment="1">
      <alignment horizontal="left" wrapText="1"/>
    </xf>
    <xf numFmtId="0" fontId="4" fillId="3" borderId="4" xfId="1" applyFont="1" applyFill="1" applyBorder="1" applyAlignment="1">
      <alignment horizontal="left" wrapText="1"/>
    </xf>
    <xf numFmtId="0" fontId="4" fillId="3" borderId="6" xfId="1" applyFont="1" applyFill="1" applyBorder="1" applyAlignment="1">
      <alignment horizontal="left" wrapText="1"/>
    </xf>
    <xf numFmtId="0" fontId="5" fillId="0" borderId="7" xfId="1" applyFont="1" applyBorder="1" applyAlignment="1">
      <alignment horizontal="left" wrapText="1"/>
    </xf>
    <xf numFmtId="0" fontId="5" fillId="0" borderId="9" xfId="1" applyFont="1" applyBorder="1" applyAlignment="1">
      <alignment horizontal="left" wrapText="1"/>
    </xf>
    <xf numFmtId="0" fontId="4" fillId="0" borderId="7" xfId="1" applyFont="1" applyBorder="1" applyAlignment="1">
      <alignment horizontal="left" wrapText="1"/>
    </xf>
    <xf numFmtId="0" fontId="4" fillId="0" borderId="9" xfId="1" applyFont="1" applyBorder="1" applyAlignment="1">
      <alignment horizontal="left" wrapText="1"/>
    </xf>
    <xf numFmtId="0" fontId="5" fillId="0" borderId="4" xfId="1" applyFont="1" applyBorder="1" applyAlignment="1">
      <alignment horizontal="left" vertical="top" wrapText="1"/>
    </xf>
    <xf numFmtId="0" fontId="5" fillId="0" borderId="6" xfId="1" applyFont="1" applyBorder="1" applyAlignment="1">
      <alignment horizontal="left" vertical="top" wrapText="1"/>
    </xf>
    <xf numFmtId="0" fontId="5" fillId="5"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5" fillId="0" borderId="7" xfId="1" applyFont="1" applyBorder="1" applyAlignment="1">
      <alignment horizontal="left" vertical="top" wrapText="1"/>
    </xf>
    <xf numFmtId="0" fontId="5" fillId="0" borderId="9" xfId="1" applyFont="1" applyBorder="1" applyAlignment="1">
      <alignment horizontal="left" vertical="top" wrapText="1"/>
    </xf>
    <xf numFmtId="0" fontId="4" fillId="0" borderId="31" xfId="1" applyFont="1" applyFill="1" applyBorder="1" applyAlignment="1">
      <alignment horizontal="left" vertical="center" wrapText="1"/>
    </xf>
    <xf numFmtId="0" fontId="4" fillId="0" borderId="33" xfId="1" applyFont="1" applyFill="1" applyBorder="1" applyAlignment="1">
      <alignment horizontal="left" vertical="center" wrapText="1"/>
    </xf>
    <xf numFmtId="0" fontId="4" fillId="0" borderId="31" xfId="1" applyFont="1" applyBorder="1" applyAlignment="1">
      <alignment horizontal="left" vertical="top" wrapText="1"/>
    </xf>
    <xf numFmtId="0" fontId="4" fillId="0" borderId="33" xfId="1" applyFont="1" applyBorder="1" applyAlignment="1">
      <alignment horizontal="left" vertical="top" wrapText="1"/>
    </xf>
    <xf numFmtId="0" fontId="4" fillId="0" borderId="31" xfId="1" applyFont="1" applyBorder="1" applyAlignment="1">
      <alignment horizontal="left" vertical="center" wrapText="1"/>
    </xf>
    <xf numFmtId="0" fontId="4" fillId="0" borderId="33" xfId="1" applyFont="1" applyBorder="1" applyAlignment="1">
      <alignment horizontal="left" vertical="center" wrapText="1"/>
    </xf>
    <xf numFmtId="0" fontId="5" fillId="2" borderId="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3" fillId="0" borderId="57"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5" fillId="2" borderId="7" xfId="2" applyFont="1" applyFill="1" applyBorder="1" applyAlignment="1">
      <alignment vertical="center" wrapText="1"/>
    </xf>
    <xf numFmtId="0" fontId="5" fillId="2" borderId="9" xfId="2" applyFont="1" applyFill="1" applyBorder="1" applyAlignment="1">
      <alignment vertical="center" wrapText="1"/>
    </xf>
    <xf numFmtId="0" fontId="5" fillId="3" borderId="7" xfId="2" applyFont="1" applyFill="1" applyBorder="1" applyAlignment="1">
      <alignment horizontal="justify" vertical="top" wrapText="1"/>
    </xf>
    <xf numFmtId="0" fontId="4" fillId="3" borderId="9" xfId="2" applyFont="1" applyFill="1" applyBorder="1" applyAlignment="1">
      <alignment horizontal="justify" vertical="top" wrapText="1"/>
    </xf>
    <xf numFmtId="0" fontId="5" fillId="2" borderId="7" xfId="2" applyFont="1" applyFill="1" applyBorder="1" applyAlignment="1">
      <alignment horizontal="left" vertical="center" wrapText="1"/>
    </xf>
    <xf numFmtId="0" fontId="5" fillId="2" borderId="9" xfId="2" applyFont="1" applyFill="1" applyBorder="1" applyAlignment="1">
      <alignment horizontal="left" vertical="center" wrapText="1"/>
    </xf>
    <xf numFmtId="0" fontId="4" fillId="0" borderId="7" xfId="2" applyFont="1" applyBorder="1" applyAlignment="1">
      <alignment horizontal="justify" vertical="top" wrapText="1"/>
    </xf>
    <xf numFmtId="0" fontId="5" fillId="0" borderId="9" xfId="2" applyFont="1" applyBorder="1" applyAlignment="1">
      <alignment horizontal="justify" vertical="top" wrapText="1"/>
    </xf>
    <xf numFmtId="0" fontId="4" fillId="3" borderId="7" xfId="2" applyFont="1" applyFill="1" applyBorder="1" applyAlignment="1">
      <alignment horizontal="justify" vertical="top" wrapText="1"/>
    </xf>
    <xf numFmtId="0" fontId="5" fillId="0" borderId="7" xfId="2" applyFont="1" applyBorder="1" applyAlignment="1">
      <alignment horizontal="justify" vertical="top" wrapText="1"/>
    </xf>
    <xf numFmtId="0" fontId="4" fillId="0" borderId="9" xfId="2" applyFont="1" applyBorder="1" applyAlignment="1">
      <alignment horizontal="justify" vertical="top" wrapText="1"/>
    </xf>
    <xf numFmtId="0" fontId="5" fillId="0" borderId="7" xfId="2" applyFont="1" applyBorder="1" applyAlignment="1">
      <alignment horizontal="left" vertical="top" wrapText="1"/>
    </xf>
    <xf numFmtId="0" fontId="5" fillId="0" borderId="9" xfId="2" applyFont="1" applyBorder="1" applyAlignment="1">
      <alignment horizontal="left" vertical="top" wrapText="1"/>
    </xf>
    <xf numFmtId="0" fontId="4" fillId="0" borderId="9" xfId="2" applyFont="1" applyBorder="1" applyAlignment="1">
      <alignment horizontal="left" vertical="top" wrapText="1"/>
    </xf>
    <xf numFmtId="0" fontId="5" fillId="0" borderId="7"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4" fillId="0" borderId="4" xfId="2" applyFont="1" applyBorder="1" applyAlignment="1">
      <alignment horizontal="left" vertical="top" wrapText="1"/>
    </xf>
    <xf numFmtId="0" fontId="5" fillId="0" borderId="6" xfId="2" applyFont="1" applyBorder="1" applyAlignment="1">
      <alignment horizontal="left" vertical="top" wrapText="1"/>
    </xf>
    <xf numFmtId="0" fontId="10" fillId="0" borderId="39" xfId="2" applyFont="1" applyBorder="1" applyAlignment="1">
      <alignment horizontal="left" vertical="center"/>
    </xf>
    <xf numFmtId="0" fontId="10" fillId="0" borderId="41" xfId="2" applyFont="1" applyBorder="1" applyAlignment="1">
      <alignment horizontal="left" vertical="center"/>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3" fillId="0" borderId="58"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5" fillId="2" borderId="58" xfId="2" applyFont="1" applyFill="1" applyBorder="1" applyAlignment="1">
      <alignment horizontal="left" wrapText="1"/>
    </xf>
    <xf numFmtId="0" fontId="5" fillId="2" borderId="18" xfId="2" applyFont="1" applyFill="1" applyBorder="1" applyAlignment="1">
      <alignment horizontal="left" wrapText="1"/>
    </xf>
    <xf numFmtId="0" fontId="4" fillId="0" borderId="58" xfId="2" applyFont="1" applyBorder="1" applyAlignment="1">
      <alignment horizontal="justify" vertical="center" wrapText="1"/>
    </xf>
    <xf numFmtId="0" fontId="4" fillId="0" borderId="18" xfId="2" applyFont="1" applyBorder="1" applyAlignment="1">
      <alignment horizontal="justify" vertical="center" wrapText="1"/>
    </xf>
    <xf numFmtId="0" fontId="4" fillId="0" borderId="58" xfId="2" applyFont="1" applyBorder="1" applyAlignment="1">
      <alignment vertical="center" wrapText="1"/>
    </xf>
    <xf numFmtId="0" fontId="4" fillId="0" borderId="18" xfId="2" applyFont="1" applyBorder="1" applyAlignment="1">
      <alignment vertical="center" wrapText="1"/>
    </xf>
    <xf numFmtId="0" fontId="3" fillId="0" borderId="58"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4" fillId="0" borderId="60" xfId="2" applyFont="1" applyBorder="1" applyAlignment="1">
      <alignment vertical="top" wrapText="1"/>
    </xf>
    <xf numFmtId="0" fontId="4" fillId="0" borderId="59" xfId="2" applyFont="1" applyBorder="1" applyAlignment="1">
      <alignment vertical="top" wrapText="1"/>
    </xf>
    <xf numFmtId="0" fontId="4" fillId="0" borderId="58" xfId="2" applyFont="1" applyBorder="1" applyAlignment="1">
      <alignment horizontal="left" wrapText="1"/>
    </xf>
    <xf numFmtId="0" fontId="4" fillId="0" borderId="18" xfId="2" applyFont="1" applyBorder="1" applyAlignment="1">
      <alignment horizontal="left" wrapText="1"/>
    </xf>
    <xf numFmtId="0" fontId="4" fillId="0" borderId="61" xfId="2" applyFont="1" applyFill="1" applyBorder="1" applyAlignment="1">
      <alignment vertical="center" wrapText="1"/>
    </xf>
    <xf numFmtId="0" fontId="4" fillId="0" borderId="36" xfId="2" applyFont="1" applyFill="1" applyBorder="1" applyAlignment="1">
      <alignment vertical="center" wrapText="1"/>
    </xf>
    <xf numFmtId="0" fontId="4" fillId="0" borderId="60" xfId="2" applyFont="1" applyBorder="1" applyAlignment="1">
      <alignment horizontal="left" wrapText="1"/>
    </xf>
    <xf numFmtId="0" fontId="4" fillId="0" borderId="59" xfId="2" applyFont="1" applyBorder="1" applyAlignment="1">
      <alignment horizontal="left" wrapText="1"/>
    </xf>
    <xf numFmtId="0" fontId="5" fillId="3" borderId="8" xfId="2" applyFont="1" applyFill="1" applyBorder="1" applyAlignment="1">
      <alignment horizontal="left" vertical="center" wrapText="1"/>
    </xf>
    <xf numFmtId="0" fontId="5" fillId="0" borderId="8" xfId="2" applyFont="1" applyBorder="1" applyAlignment="1">
      <alignment horizontal="justify" vertical="top" wrapText="1"/>
    </xf>
    <xf numFmtId="0" fontId="5" fillId="0" borderId="61" xfId="2" applyFont="1" applyFill="1" applyBorder="1" applyAlignment="1">
      <alignment horizontal="left" wrapText="1"/>
    </xf>
    <xf numFmtId="0" fontId="5" fillId="0" borderId="36" xfId="2" applyFont="1" applyFill="1" applyBorder="1" applyAlignment="1">
      <alignment horizontal="left" wrapText="1"/>
    </xf>
    <xf numFmtId="0" fontId="5" fillId="0" borderId="8" xfId="2" applyFont="1" applyFill="1" applyBorder="1" applyAlignment="1">
      <alignment horizontal="justify" vertical="top" wrapText="1"/>
    </xf>
    <xf numFmtId="0" fontId="5" fillId="0" borderId="8" xfId="2" applyFont="1" applyBorder="1" applyAlignment="1">
      <alignment horizontal="left" vertical="top" wrapText="1"/>
    </xf>
    <xf numFmtId="0" fontId="5" fillId="0" borderId="11" xfId="2" applyFont="1" applyBorder="1" applyAlignment="1">
      <alignment horizontal="left" vertical="center"/>
    </xf>
    <xf numFmtId="0" fontId="5" fillId="0" borderId="36" xfId="2" applyFont="1" applyBorder="1" applyAlignment="1">
      <alignment horizontal="left" vertical="center"/>
    </xf>
    <xf numFmtId="0" fontId="5" fillId="0" borderId="58" xfId="2" applyFont="1" applyBorder="1" applyAlignment="1">
      <alignment horizontal="left" vertical="top" wrapText="1"/>
    </xf>
    <xf numFmtId="0" fontId="5" fillId="0" borderId="18" xfId="2" applyFont="1" applyBorder="1" applyAlignment="1">
      <alignment horizontal="left" vertical="top" wrapText="1"/>
    </xf>
    <xf numFmtId="0" fontId="5" fillId="0" borderId="58" xfId="2" applyFont="1" applyBorder="1" applyAlignment="1">
      <alignment horizontal="left" wrapText="1"/>
    </xf>
    <xf numFmtId="0" fontId="5" fillId="0" borderId="18" xfId="2" applyFont="1" applyBorder="1" applyAlignment="1">
      <alignment horizontal="left" wrapText="1"/>
    </xf>
    <xf numFmtId="0" fontId="4" fillId="0" borderId="58" xfId="2" applyFont="1" applyBorder="1" applyAlignment="1">
      <alignment vertical="top" wrapText="1"/>
    </xf>
    <xf numFmtId="0" fontId="4" fillId="0" borderId="18" xfId="2" applyFont="1" applyBorder="1" applyAlignment="1">
      <alignment vertical="top" wrapText="1"/>
    </xf>
    <xf numFmtId="0" fontId="5" fillId="0" borderId="58" xfId="2" applyFont="1" applyFill="1" applyBorder="1" applyAlignment="1">
      <alignment horizontal="left" wrapText="1"/>
    </xf>
    <xf numFmtId="0" fontId="5" fillId="0" borderId="18" xfId="2" applyFont="1" applyFill="1" applyBorder="1" applyAlignment="1">
      <alignment horizontal="left" wrapText="1"/>
    </xf>
    <xf numFmtId="0" fontId="4" fillId="0" borderId="8" xfId="2" applyFont="1" applyBorder="1" applyAlignment="1">
      <alignment horizontal="justify" vertical="top" wrapText="1"/>
    </xf>
    <xf numFmtId="0" fontId="4" fillId="0" borderId="7" xfId="2" applyFont="1" applyFill="1" applyBorder="1" applyAlignment="1">
      <alignment horizontal="left" wrapText="1"/>
    </xf>
    <xf numFmtId="0" fontId="4" fillId="0" borderId="8" xfId="2" applyFont="1" applyFill="1" applyBorder="1" applyAlignment="1">
      <alignment horizontal="left" wrapText="1"/>
    </xf>
    <xf numFmtId="0" fontId="4" fillId="0" borderId="9" xfId="2" applyFont="1" applyFill="1" applyBorder="1" applyAlignment="1">
      <alignment horizontal="left" wrapText="1"/>
    </xf>
    <xf numFmtId="0" fontId="4" fillId="0" borderId="7"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174" fontId="3" fillId="0" borderId="57" xfId="12" applyNumberFormat="1" applyFont="1" applyFill="1" applyBorder="1" applyAlignment="1">
      <alignment horizontal="center" vertical="center" wrapText="1"/>
    </xf>
    <xf numFmtId="174" fontId="3" fillId="0" borderId="62" xfId="12" applyNumberFormat="1" applyFont="1" applyFill="1" applyBorder="1" applyAlignment="1">
      <alignment horizontal="center" vertical="center" wrapText="1"/>
    </xf>
    <xf numFmtId="174" fontId="3" fillId="0" borderId="56" xfId="12" applyNumberFormat="1" applyFont="1" applyFill="1" applyBorder="1" applyAlignment="1">
      <alignment horizontal="center" vertical="center" wrapText="1"/>
    </xf>
    <xf numFmtId="0" fontId="4" fillId="0" borderId="7" xfId="2" applyFont="1" applyFill="1" applyBorder="1" applyAlignment="1">
      <alignment horizontal="justify" wrapText="1"/>
    </xf>
    <xf numFmtId="0" fontId="4" fillId="0" borderId="8" xfId="2" applyFont="1" applyFill="1" applyBorder="1" applyAlignment="1">
      <alignment horizontal="justify" wrapText="1"/>
    </xf>
    <xf numFmtId="0" fontId="4" fillId="0" borderId="9" xfId="2" applyFont="1" applyFill="1" applyBorder="1" applyAlignment="1">
      <alignment horizontal="justify" wrapText="1"/>
    </xf>
    <xf numFmtId="0" fontId="4" fillId="0" borderId="7" xfId="2" applyFont="1" applyFill="1" applyBorder="1" applyAlignment="1">
      <alignment horizontal="justify" vertical="top" wrapText="1"/>
    </xf>
    <xf numFmtId="0" fontId="4" fillId="0" borderId="8" xfId="2" applyFont="1" applyFill="1" applyBorder="1" applyAlignment="1">
      <alignment horizontal="justify" vertical="top" wrapText="1"/>
    </xf>
    <xf numFmtId="0" fontId="4" fillId="0" borderId="9" xfId="2" applyFont="1" applyFill="1" applyBorder="1" applyAlignment="1">
      <alignment horizontal="justify" vertical="top" wrapText="1"/>
    </xf>
    <xf numFmtId="0" fontId="5" fillId="0" borderId="7" xfId="2" applyFont="1" applyFill="1" applyBorder="1" applyAlignment="1">
      <alignment horizontal="justify" vertical="top" wrapText="1"/>
    </xf>
    <xf numFmtId="0" fontId="5" fillId="0" borderId="9" xfId="2" applyFont="1" applyFill="1" applyBorder="1" applyAlignment="1">
      <alignment horizontal="justify" vertical="top"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18"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39" xfId="2" applyFont="1" applyFill="1" applyBorder="1" applyAlignment="1">
      <alignment horizontal="left" vertical="center" wrapText="1" indent="5"/>
    </xf>
    <xf numFmtId="0" fontId="5" fillId="0" borderId="40" xfId="2" applyFont="1" applyFill="1" applyBorder="1" applyAlignment="1">
      <alignment horizontal="left" vertical="center" wrapText="1" indent="5"/>
    </xf>
    <xf numFmtId="0" fontId="5" fillId="0" borderId="41" xfId="2" applyFont="1" applyFill="1" applyBorder="1" applyAlignment="1">
      <alignment horizontal="left" vertical="center" wrapText="1" indent="5"/>
    </xf>
    <xf numFmtId="0" fontId="5" fillId="0" borderId="6" xfId="2" applyFont="1" applyFill="1" applyBorder="1" applyAlignment="1">
      <alignment horizontal="left" vertical="center" wrapText="1"/>
    </xf>
    <xf numFmtId="0" fontId="4" fillId="0" borderId="39" xfId="2" applyFont="1" applyFill="1" applyBorder="1" applyAlignment="1">
      <alignment horizontal="left" vertical="top" wrapText="1"/>
    </xf>
    <xf numFmtId="0" fontId="4" fillId="0" borderId="40" xfId="2" applyFont="1" applyFill="1" applyBorder="1" applyAlignment="1">
      <alignment horizontal="left" vertical="top" wrapText="1"/>
    </xf>
    <xf numFmtId="0" fontId="4" fillId="0" borderId="41" xfId="2" applyFont="1" applyFill="1" applyBorder="1" applyAlignment="1">
      <alignment horizontal="left" vertical="top" wrapText="1"/>
    </xf>
    <xf numFmtId="0" fontId="5" fillId="0" borderId="4" xfId="2" applyFont="1" applyFill="1" applyBorder="1" applyAlignment="1">
      <alignment horizontal="justify" vertical="top" wrapText="1"/>
    </xf>
    <xf numFmtId="0" fontId="5" fillId="0" borderId="5" xfId="2" applyFont="1" applyFill="1" applyBorder="1" applyAlignment="1">
      <alignment horizontal="justify" vertical="top" wrapText="1"/>
    </xf>
    <xf numFmtId="0" fontId="5" fillId="0" borderId="6" xfId="2" applyFont="1" applyFill="1" applyBorder="1" applyAlignment="1">
      <alignment horizontal="justify" vertical="top" wrapText="1"/>
    </xf>
    <xf numFmtId="0" fontId="4" fillId="0" borderId="7" xfId="4" applyFont="1" applyBorder="1" applyAlignment="1">
      <alignment horizontal="left" vertical="center" wrapText="1"/>
    </xf>
    <xf numFmtId="0" fontId="4" fillId="0" borderId="9" xfId="4" applyFont="1" applyBorder="1" applyAlignment="1">
      <alignment horizontal="left" vertical="center" wrapText="1"/>
    </xf>
    <xf numFmtId="0" fontId="4" fillId="3" borderId="7" xfId="13" applyFont="1" applyFill="1" applyBorder="1" applyAlignment="1">
      <alignment horizontal="left" vertical="center" wrapText="1"/>
    </xf>
    <xf numFmtId="0" fontId="4" fillId="3" borderId="9" xfId="13" applyFont="1" applyFill="1" applyBorder="1" applyAlignment="1">
      <alignment horizontal="left" vertical="center" wrapText="1"/>
    </xf>
    <xf numFmtId="0" fontId="3" fillId="0" borderId="13" xfId="13" applyFont="1" applyFill="1" applyBorder="1" applyAlignment="1" applyProtection="1">
      <alignment horizontal="center" vertical="center" wrapText="1"/>
    </xf>
    <xf numFmtId="0" fontId="3" fillId="0" borderId="14" xfId="13" applyFont="1" applyFill="1" applyBorder="1" applyAlignment="1" applyProtection="1">
      <alignment horizontal="center" vertical="center"/>
    </xf>
    <xf numFmtId="0" fontId="5" fillId="2" borderId="13" xfId="13" applyFont="1" applyFill="1" applyBorder="1" applyAlignment="1" applyProtection="1">
      <alignment horizontal="center" vertical="center" wrapText="1"/>
    </xf>
    <xf numFmtId="0" fontId="5" fillId="2" borderId="14" xfId="13" applyFont="1" applyFill="1" applyBorder="1" applyAlignment="1" applyProtection="1">
      <alignment horizontal="center" vertical="center" wrapText="1"/>
    </xf>
    <xf numFmtId="0" fontId="4" fillId="0" borderId="7" xfId="13" applyFont="1" applyFill="1" applyBorder="1" applyAlignment="1">
      <alignment horizontal="left" vertical="center" wrapText="1"/>
    </xf>
    <xf numFmtId="0" fontId="4" fillId="0" borderId="9" xfId="13" applyFont="1" applyFill="1" applyBorder="1" applyAlignment="1">
      <alignment horizontal="left" vertical="center" wrapText="1"/>
    </xf>
    <xf numFmtId="0" fontId="5" fillId="0" borderId="7" xfId="4" applyFont="1" applyBorder="1" applyAlignment="1">
      <alignment horizontal="left" vertical="top" wrapText="1"/>
    </xf>
    <xf numFmtId="0" fontId="5" fillId="0" borderId="9" xfId="4" applyFont="1" applyBorder="1" applyAlignment="1">
      <alignment horizontal="left" vertical="top" wrapText="1"/>
    </xf>
    <xf numFmtId="0" fontId="5" fillId="2" borderId="10" xfId="4" applyFont="1" applyFill="1" applyBorder="1" applyAlignment="1">
      <alignment horizontal="left" vertical="center" wrapText="1"/>
    </xf>
    <xf numFmtId="0" fontId="5" fillId="2" borderId="12" xfId="4" applyFont="1" applyFill="1" applyBorder="1" applyAlignment="1">
      <alignment horizontal="left" vertical="center" wrapText="1"/>
    </xf>
    <xf numFmtId="0" fontId="5" fillId="0" borderId="7" xfId="13" applyFont="1" applyFill="1" applyBorder="1" applyAlignment="1">
      <alignment horizontal="left" vertical="center" wrapText="1"/>
    </xf>
    <xf numFmtId="0" fontId="5" fillId="0" borderId="9" xfId="13" applyFont="1" applyFill="1" applyBorder="1" applyAlignment="1">
      <alignment horizontal="left" vertical="center" wrapText="1"/>
    </xf>
    <xf numFmtId="0" fontId="5" fillId="0" borderId="7" xfId="4" applyFont="1" applyBorder="1" applyAlignment="1">
      <alignment horizontal="left" vertical="center" wrapText="1"/>
    </xf>
    <xf numFmtId="0" fontId="5" fillId="0" borderId="9" xfId="4" applyFont="1" applyBorder="1" applyAlignment="1">
      <alignment horizontal="left" vertical="center" wrapText="1"/>
    </xf>
    <xf numFmtId="0" fontId="5" fillId="0" borderId="13" xfId="13" applyFont="1" applyFill="1" applyBorder="1" applyAlignment="1" applyProtection="1">
      <alignment horizontal="left" vertical="center" wrapText="1"/>
    </xf>
    <xf numFmtId="0" fontId="5" fillId="0" borderId="14" xfId="13" applyFont="1" applyFill="1" applyBorder="1" applyAlignment="1" applyProtection="1">
      <alignment horizontal="left" vertical="center" wrapText="1"/>
    </xf>
    <xf numFmtId="0" fontId="5" fillId="0" borderId="13" xfId="13" applyFont="1" applyFill="1" applyBorder="1" applyAlignment="1">
      <alignment horizontal="left" vertical="center" wrapText="1"/>
    </xf>
    <xf numFmtId="0" fontId="5" fillId="0" borderId="14" xfId="13" applyFont="1" applyFill="1" applyBorder="1" applyAlignment="1">
      <alignment horizontal="left" vertical="center" wrapText="1"/>
    </xf>
    <xf numFmtId="0" fontId="5" fillId="0" borderId="13" xfId="4" applyFont="1" applyBorder="1" applyAlignment="1">
      <alignment horizontal="left" vertical="top" wrapText="1"/>
    </xf>
    <xf numFmtId="0" fontId="5" fillId="0" borderId="14" xfId="4" applyFont="1" applyBorder="1" applyAlignment="1">
      <alignment horizontal="left" vertical="top" wrapText="1"/>
    </xf>
    <xf numFmtId="0" fontId="5" fillId="0" borderId="13" xfId="13" applyFont="1" applyFill="1" applyBorder="1" applyAlignment="1">
      <alignment horizontal="left" vertical="top" wrapText="1"/>
    </xf>
    <xf numFmtId="0" fontId="5" fillId="0" borderId="14" xfId="13" applyFont="1" applyFill="1" applyBorder="1" applyAlignment="1">
      <alignment horizontal="left" vertical="top" wrapText="1"/>
    </xf>
    <xf numFmtId="0" fontId="5" fillId="0" borderId="10" xfId="13" applyFont="1" applyFill="1" applyBorder="1" applyAlignment="1">
      <alignment horizontal="left" vertical="center" wrapText="1"/>
    </xf>
    <xf numFmtId="0" fontId="5" fillId="0" borderId="12" xfId="13" applyFont="1" applyFill="1" applyBorder="1" applyAlignment="1">
      <alignment horizontal="left" vertical="center" wrapText="1"/>
    </xf>
    <xf numFmtId="0" fontId="5" fillId="0" borderId="7" xfId="13" applyFont="1" applyFill="1" applyBorder="1" applyAlignment="1">
      <alignment horizontal="left" vertical="justify" wrapText="1"/>
    </xf>
    <xf numFmtId="0" fontId="5" fillId="0" borderId="9" xfId="13" applyFont="1" applyFill="1" applyBorder="1" applyAlignment="1">
      <alignment horizontal="left" vertical="justify" wrapText="1"/>
    </xf>
    <xf numFmtId="0" fontId="5" fillId="0" borderId="15" xfId="13" applyFont="1" applyFill="1" applyBorder="1" applyAlignment="1">
      <alignment horizontal="left" vertical="center" wrapText="1"/>
    </xf>
    <xf numFmtId="0" fontId="5" fillId="0" borderId="17" xfId="13" applyFont="1" applyFill="1" applyBorder="1" applyAlignment="1">
      <alignment horizontal="left" vertical="center" wrapText="1"/>
    </xf>
    <xf numFmtId="0" fontId="4" fillId="0" borderId="13" xfId="13" applyFont="1" applyFill="1" applyBorder="1" applyAlignment="1">
      <alignment horizontal="left" vertical="center" wrapText="1"/>
    </xf>
    <xf numFmtId="0" fontId="4" fillId="0" borderId="14" xfId="13"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9" xfId="13" applyFont="1" applyFill="1" applyBorder="1" applyAlignment="1">
      <alignment horizontal="left" vertical="center" wrapText="1"/>
    </xf>
    <xf numFmtId="0" fontId="4" fillId="0" borderId="21" xfId="13" applyFont="1" applyFill="1" applyBorder="1" applyAlignment="1">
      <alignment horizontal="left" vertical="center" wrapText="1"/>
    </xf>
    <xf numFmtId="0" fontId="5" fillId="0" borderId="7" xfId="13" applyFont="1" applyFill="1" applyBorder="1" applyAlignment="1" applyProtection="1">
      <alignment horizontal="left" vertical="center" wrapText="1"/>
    </xf>
    <xf numFmtId="0" fontId="5" fillId="0" borderId="9" xfId="13" applyFont="1" applyFill="1" applyBorder="1" applyAlignment="1" applyProtection="1">
      <alignment horizontal="left" vertical="center" wrapText="1"/>
    </xf>
    <xf numFmtId="0" fontId="5" fillId="2" borderId="4" xfId="1" applyFont="1" applyFill="1" applyBorder="1" applyAlignment="1">
      <alignment horizontal="center"/>
    </xf>
    <xf numFmtId="0" fontId="5" fillId="2" borderId="6" xfId="1" applyFont="1" applyFill="1" applyBorder="1" applyAlignment="1">
      <alignment horizontal="center"/>
    </xf>
    <xf numFmtId="0" fontId="5" fillId="2" borderId="5" xfId="1" applyFont="1" applyFill="1" applyBorder="1" applyAlignment="1">
      <alignment horizont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4" fillId="0" borderId="8" xfId="1" applyFont="1" applyBorder="1" applyAlignment="1">
      <alignment horizontal="left" vertical="center"/>
    </xf>
    <xf numFmtId="0" fontId="4" fillId="8" borderId="10" xfId="1" applyFont="1" applyFill="1" applyBorder="1" applyAlignment="1">
      <alignment horizontal="left" vertical="center"/>
    </xf>
    <xf numFmtId="0" fontId="4" fillId="8" borderId="11" xfId="1" applyFont="1" applyFill="1" applyBorder="1" applyAlignment="1">
      <alignment horizontal="left" vertical="center"/>
    </xf>
    <xf numFmtId="0" fontId="4" fillId="8" borderId="36" xfId="1" applyFont="1" applyFill="1" applyBorder="1" applyAlignment="1">
      <alignment horizontal="left" vertical="center"/>
    </xf>
    <xf numFmtId="0" fontId="5" fillId="2" borderId="8" xfId="1" applyFont="1" applyFill="1" applyBorder="1" applyAlignment="1">
      <alignment horizontal="left"/>
    </xf>
    <xf numFmtId="0" fontId="10" fillId="9" borderId="8" xfId="1" applyFont="1" applyFill="1" applyBorder="1" applyAlignment="1">
      <alignment horizontal="left" vertical="center"/>
    </xf>
    <xf numFmtId="0" fontId="5" fillId="2" borderId="5" xfId="1" applyFont="1" applyFill="1" applyBorder="1" applyAlignment="1">
      <alignment horizontal="left"/>
    </xf>
    <xf numFmtId="0" fontId="5" fillId="2" borderId="18" xfId="1" applyFont="1" applyFill="1" applyBorder="1" applyAlignment="1">
      <alignment horizontal="left"/>
    </xf>
    <xf numFmtId="0" fontId="4" fillId="0" borderId="4"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5" fillId="2" borderId="4" xfId="1" applyFont="1" applyFill="1" applyBorder="1" applyAlignment="1">
      <alignment horizontal="left"/>
    </xf>
    <xf numFmtId="0" fontId="4" fillId="0" borderId="7" xfId="1" applyFont="1" applyBorder="1" applyAlignment="1">
      <alignment horizontal="left" vertical="center"/>
    </xf>
    <xf numFmtId="0" fontId="5" fillId="2" borderId="7" xfId="1" applyFont="1" applyFill="1" applyBorder="1" applyAlignment="1">
      <alignment horizontal="left"/>
    </xf>
    <xf numFmtId="0" fontId="10" fillId="9" borderId="7" xfId="1" applyFont="1" applyFill="1" applyBorder="1" applyAlignment="1">
      <alignment horizontal="left" vertical="center"/>
    </xf>
  </cellXfs>
  <cellStyles count="14">
    <cellStyle name="Estilo 1" xfId="11" xr:uid="{34F44043-D97F-4C18-9C99-BFBB3D7F5F18}"/>
    <cellStyle name="Millares 2" xfId="10" xr:uid="{45B4E0B7-0CDF-4A22-B445-73D4A2610D4E}"/>
    <cellStyle name="Millares 3" xfId="12" xr:uid="{515E98A8-E755-4AB6-B684-AFA5A0153341}"/>
    <cellStyle name="Moneda 2" xfId="5" xr:uid="{D32FE84E-963B-490F-BB44-4CA2305E115F}"/>
    <cellStyle name="Normal" xfId="0" builtinId="0"/>
    <cellStyle name="Normal 2" xfId="1" xr:uid="{10B89E3A-4A60-4013-AA9B-B5A238A39734}"/>
    <cellStyle name="Normal 2 2" xfId="4" xr:uid="{64769BA8-9829-406B-B17A-6863BD446AF9}"/>
    <cellStyle name="Normal 3" xfId="2" xr:uid="{9C15FC58-28ED-40A0-BEFB-AB0FA69758C3}"/>
    <cellStyle name="Normal_Condiciones Obligatorias TRDM 2" xfId="3" xr:uid="{13AAF325-AECF-4128-B7D1-8817DBCA4403}"/>
    <cellStyle name="Normal_Hoja1" xfId="9" xr:uid="{946170DD-D197-45DA-8E91-E2A3E7B83FC6}"/>
    <cellStyle name="Normal_Hoja2" xfId="13" xr:uid="{EE9E5D97-5915-4001-AA2D-7D19C3F825B5}"/>
    <cellStyle name="Normal_SLIP EQ. Y MAQ." xfId="8" xr:uid="{366F4E8B-4056-47EF-A97A-F1C2A21B4EAA}"/>
    <cellStyle name="Normal_Slips Publicados_Condiciones Complementarias TRDM" xfId="7" xr:uid="{12D3C06A-1443-4961-8893-537F1BEE3FB0}"/>
    <cellStyle name="Porcentaje 2" xfId="6" xr:uid="{F64504E2-56CF-4413-B5C4-E3BE48C059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Licitaciones\2.%20PROCESOS%20LICITACIONES\CLIENTES\1.%20CLIENTES%202020\EMPRESA%20DE%20LICORES\PROCESO%202022\INVITACION%20005%20DE%202022\ANEXO%201%20-%20CONDICIONES%20T&#201;CNICAS%20OBLIGATORIAS.xlsx" TargetMode="External"/><Relationship Id="rId1" Type="http://schemas.openxmlformats.org/officeDocument/2006/relationships/externalLinkPath" Target="/Licitaciones/2.%20PROCESOS%20LICITACIONES/CLIENTES/1.%20CLIENTES%202020/EMPRESA%20DE%20LICORES/PROCESO%202022/INVITACION%20005%20DE%202022/ANEXO%201%20-%20CONDICIONES%20T&#201;CNICAS%20OBLIGATO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DM"/>
      <sheetName val="EQU Y MAQ"/>
      <sheetName val="MAN"/>
      <sheetName val="AUTOS"/>
      <sheetName val="RCE"/>
      <sheetName val="TR MERCANCÍAS"/>
      <sheetName val="INC DEUDORES"/>
      <sheetName val="VG FUNCIONARIOS"/>
      <sheetName val="VG DEUDORES"/>
      <sheetName val="RCSP"/>
      <sheetName val="IRF"/>
    </sheetNames>
    <sheetDataSet>
      <sheetData sheetId="0">
        <row r="2">
          <cell r="A2" t="str">
            <v>CONDICIONES TÉCNICAS OBLIGATORIAS</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C526-E540-434B-81AF-0CB58F48DF63}">
  <sheetPr>
    <pageSetUpPr fitToPage="1"/>
  </sheetPr>
  <dimension ref="A1:F312"/>
  <sheetViews>
    <sheetView tabSelected="1" zoomScaleNormal="100" workbookViewId="0">
      <selection activeCell="A4" sqref="A4:D4"/>
    </sheetView>
  </sheetViews>
  <sheetFormatPr baseColWidth="10" defaultRowHeight="16.5" zeroHeight="1" x14ac:dyDescent="0.25"/>
  <cols>
    <col min="1" max="1" width="26.42578125" style="1" customWidth="1"/>
    <col min="2" max="2" width="29.7109375" style="1" customWidth="1"/>
    <col min="3" max="3" width="30.7109375" style="1" customWidth="1"/>
    <col min="4" max="4" width="24.140625" style="1" customWidth="1"/>
    <col min="5" max="5" width="18.7109375" style="1" customWidth="1"/>
    <col min="6" max="6" width="14.5703125" style="1" bestFit="1" customWidth="1"/>
    <col min="7" max="7" width="13.7109375" style="1" bestFit="1" customWidth="1"/>
    <col min="8" max="16384" width="11.42578125" style="1"/>
  </cols>
  <sheetData>
    <row r="1" spans="1:4" ht="41.25" customHeight="1" x14ac:dyDescent="0.25">
      <c r="A1" s="116" t="s">
        <v>0</v>
      </c>
      <c r="B1" s="117"/>
      <c r="C1" s="117"/>
      <c r="D1" s="118"/>
    </row>
    <row r="2" spans="1:4" ht="18" x14ac:dyDescent="0.25">
      <c r="A2" s="119" t="s">
        <v>1</v>
      </c>
      <c r="B2" s="120"/>
      <c r="C2" s="120"/>
      <c r="D2" s="121"/>
    </row>
    <row r="3" spans="1:4" ht="21" customHeight="1" x14ac:dyDescent="0.25">
      <c r="A3" s="122" t="s">
        <v>2</v>
      </c>
      <c r="B3" s="123"/>
      <c r="C3" s="123"/>
      <c r="D3" s="124"/>
    </row>
    <row r="4" spans="1:4" ht="46.5" customHeight="1" x14ac:dyDescent="0.25">
      <c r="A4" s="125" t="s">
        <v>3</v>
      </c>
      <c r="B4" s="126"/>
      <c r="C4" s="126"/>
      <c r="D4" s="127"/>
    </row>
    <row r="5" spans="1:4" ht="20.25" customHeight="1" x14ac:dyDescent="0.25">
      <c r="A5" s="122" t="s">
        <v>4</v>
      </c>
      <c r="B5" s="123"/>
      <c r="C5" s="123"/>
      <c r="D5" s="124"/>
    </row>
    <row r="6" spans="1:4" ht="138" customHeight="1" x14ac:dyDescent="0.25">
      <c r="A6" s="125" t="s">
        <v>5</v>
      </c>
      <c r="B6" s="128"/>
      <c r="C6" s="128"/>
      <c r="D6" s="129"/>
    </row>
    <row r="7" spans="1:4" ht="137.25" customHeight="1" x14ac:dyDescent="0.25">
      <c r="A7" s="125" t="s">
        <v>6</v>
      </c>
      <c r="B7" s="126"/>
      <c r="C7" s="126"/>
      <c r="D7" s="127"/>
    </row>
    <row r="8" spans="1:4" ht="17.25" customHeight="1" x14ac:dyDescent="0.25">
      <c r="A8" s="133" t="s">
        <v>7</v>
      </c>
      <c r="B8" s="134"/>
      <c r="C8" s="134"/>
      <c r="D8" s="135"/>
    </row>
    <row r="9" spans="1:4" ht="16.5" customHeight="1" x14ac:dyDescent="0.25">
      <c r="A9" s="122" t="s">
        <v>8</v>
      </c>
      <c r="B9" s="123"/>
      <c r="C9" s="123"/>
      <c r="D9" s="124"/>
    </row>
    <row r="10" spans="1:4" s="2" customFormat="1" ht="36.75" customHeight="1" x14ac:dyDescent="0.25">
      <c r="A10" s="130" t="s">
        <v>9</v>
      </c>
      <c r="B10" s="131"/>
      <c r="C10" s="131"/>
      <c r="D10" s="132"/>
    </row>
    <row r="11" spans="1:4" s="2" customFormat="1" ht="121.5" customHeight="1" x14ac:dyDescent="0.25">
      <c r="A11" s="130" t="s">
        <v>10</v>
      </c>
      <c r="B11" s="131"/>
      <c r="C11" s="131"/>
      <c r="D11" s="132"/>
    </row>
    <row r="12" spans="1:4" s="2" customFormat="1" ht="40.5" customHeight="1" x14ac:dyDescent="0.25">
      <c r="A12" s="130" t="s">
        <v>11</v>
      </c>
      <c r="B12" s="131"/>
      <c r="C12" s="131"/>
      <c r="D12" s="132"/>
    </row>
    <row r="13" spans="1:4" s="2" customFormat="1" ht="42" customHeight="1" x14ac:dyDescent="0.25">
      <c r="A13" s="130" t="s">
        <v>12</v>
      </c>
      <c r="B13" s="131"/>
      <c r="C13" s="131"/>
      <c r="D13" s="132"/>
    </row>
    <row r="14" spans="1:4" s="2" customFormat="1" ht="272.25" customHeight="1" x14ac:dyDescent="0.25">
      <c r="A14" s="130" t="s">
        <v>13</v>
      </c>
      <c r="B14" s="131"/>
      <c r="C14" s="131"/>
      <c r="D14" s="132"/>
    </row>
    <row r="15" spans="1:4" s="2" customFormat="1" ht="155.25" customHeight="1" x14ac:dyDescent="0.25">
      <c r="A15" s="130" t="s">
        <v>14</v>
      </c>
      <c r="B15" s="131"/>
      <c r="C15" s="131"/>
      <c r="D15" s="132"/>
    </row>
    <row r="16" spans="1:4" s="2" customFormat="1" ht="172.5" customHeight="1" x14ac:dyDescent="0.25">
      <c r="A16" s="130" t="s">
        <v>15</v>
      </c>
      <c r="B16" s="131"/>
      <c r="C16" s="131"/>
      <c r="D16" s="132"/>
    </row>
    <row r="17" spans="1:4" s="2" customFormat="1" ht="41.25" customHeight="1" x14ac:dyDescent="0.25">
      <c r="A17" s="130" t="s">
        <v>16</v>
      </c>
      <c r="B17" s="131"/>
      <c r="C17" s="131"/>
      <c r="D17" s="132"/>
    </row>
    <row r="18" spans="1:4" ht="16.5" customHeight="1" x14ac:dyDescent="0.25">
      <c r="A18" s="122" t="s">
        <v>17</v>
      </c>
      <c r="B18" s="123"/>
      <c r="C18" s="123"/>
      <c r="D18" s="124"/>
    </row>
    <row r="19" spans="1:4" s="3" customFormat="1" ht="37.5" customHeight="1" x14ac:dyDescent="0.25">
      <c r="A19" s="125" t="s">
        <v>18</v>
      </c>
      <c r="B19" s="126"/>
      <c r="C19" s="126"/>
      <c r="D19" s="127"/>
    </row>
    <row r="20" spans="1:4" ht="16.5" customHeight="1" x14ac:dyDescent="0.25">
      <c r="A20" s="122" t="s">
        <v>19</v>
      </c>
      <c r="B20" s="123"/>
      <c r="C20" s="123"/>
      <c r="D20" s="124"/>
    </row>
    <row r="21" spans="1:4" s="4" customFormat="1" x14ac:dyDescent="0.3">
      <c r="A21" s="621" t="s">
        <v>886</v>
      </c>
      <c r="B21" s="623"/>
      <c r="C21" s="623"/>
      <c r="D21" s="622"/>
    </row>
    <row r="22" spans="1:4" s="4" customFormat="1" x14ac:dyDescent="0.25">
      <c r="A22" s="638" t="s">
        <v>28</v>
      </c>
      <c r="B22" s="639"/>
      <c r="C22" s="639"/>
      <c r="D22" s="640"/>
    </row>
    <row r="23" spans="1:4" s="4" customFormat="1" x14ac:dyDescent="0.25">
      <c r="A23" s="642" t="s">
        <v>20</v>
      </c>
      <c r="B23" s="627"/>
      <c r="C23" s="627"/>
      <c r="D23" s="112">
        <v>3847917015.5985441</v>
      </c>
    </row>
    <row r="24" spans="1:4" s="4" customFormat="1" x14ac:dyDescent="0.25">
      <c r="A24" s="642" t="s">
        <v>22</v>
      </c>
      <c r="B24" s="627"/>
      <c r="C24" s="627"/>
      <c r="D24" s="113">
        <v>7280000000</v>
      </c>
    </row>
    <row r="25" spans="1:4" s="4" customFormat="1" x14ac:dyDescent="0.3">
      <c r="A25" s="621" t="s">
        <v>27</v>
      </c>
      <c r="B25" s="623"/>
      <c r="C25" s="623"/>
      <c r="D25" s="622"/>
    </row>
    <row r="26" spans="1:4" s="4" customFormat="1" x14ac:dyDescent="0.25">
      <c r="A26" s="624" t="s">
        <v>30</v>
      </c>
      <c r="B26" s="625"/>
      <c r="C26" s="625"/>
      <c r="D26" s="626"/>
    </row>
    <row r="27" spans="1:4" s="4" customFormat="1" x14ac:dyDescent="0.25">
      <c r="A27" s="642" t="s">
        <v>20</v>
      </c>
      <c r="B27" s="627"/>
      <c r="C27" s="627"/>
      <c r="D27" s="112">
        <v>822492262.08418894</v>
      </c>
    </row>
    <row r="28" spans="1:4" s="4" customFormat="1" x14ac:dyDescent="0.3">
      <c r="A28" s="635"/>
      <c r="B28" s="636"/>
      <c r="C28" s="636"/>
      <c r="D28" s="637"/>
    </row>
    <row r="29" spans="1:4" s="4" customFormat="1" x14ac:dyDescent="0.3">
      <c r="A29" s="621" t="s">
        <v>29</v>
      </c>
      <c r="B29" s="623"/>
      <c r="C29" s="623"/>
      <c r="D29" s="622"/>
    </row>
    <row r="30" spans="1:4" s="4" customFormat="1" x14ac:dyDescent="0.25">
      <c r="A30" s="638" t="s">
        <v>32</v>
      </c>
      <c r="B30" s="639"/>
      <c r="C30" s="639"/>
      <c r="D30" s="640"/>
    </row>
    <row r="31" spans="1:4" s="4" customFormat="1" x14ac:dyDescent="0.25">
      <c r="A31" s="642" t="s">
        <v>20</v>
      </c>
      <c r="B31" s="627"/>
      <c r="C31" s="627"/>
      <c r="D31" s="112">
        <v>120247406.7374545</v>
      </c>
    </row>
    <row r="32" spans="1:4" s="4" customFormat="1" x14ac:dyDescent="0.3">
      <c r="A32" s="635"/>
      <c r="B32" s="636"/>
      <c r="C32" s="636"/>
      <c r="D32" s="637"/>
    </row>
    <row r="33" spans="1:4" s="4" customFormat="1" x14ac:dyDescent="0.3">
      <c r="A33" s="621" t="s">
        <v>31</v>
      </c>
      <c r="B33" s="623"/>
      <c r="C33" s="623"/>
      <c r="D33" s="622"/>
    </row>
    <row r="34" spans="1:4" s="4" customFormat="1" x14ac:dyDescent="0.25">
      <c r="A34" s="638" t="s">
        <v>33</v>
      </c>
      <c r="B34" s="639"/>
      <c r="C34" s="639"/>
      <c r="D34" s="640"/>
    </row>
    <row r="35" spans="1:4" s="4" customFormat="1" x14ac:dyDescent="0.25">
      <c r="A35" s="642" t="s">
        <v>20</v>
      </c>
      <c r="B35" s="627"/>
      <c r="C35" s="627"/>
      <c r="D35" s="112">
        <v>43326793736.704231</v>
      </c>
    </row>
    <row r="36" spans="1:4" s="4" customFormat="1" x14ac:dyDescent="0.25">
      <c r="A36" s="628" t="s">
        <v>34</v>
      </c>
      <c r="B36" s="629"/>
      <c r="C36" s="630"/>
      <c r="D36" s="112">
        <v>6499019060.5056353</v>
      </c>
    </row>
    <row r="37" spans="1:4" s="4" customFormat="1" x14ac:dyDescent="0.25">
      <c r="A37" s="642" t="s">
        <v>21</v>
      </c>
      <c r="B37" s="627"/>
      <c r="C37" s="627"/>
      <c r="D37" s="112">
        <f>63129888537.1636+1803711101.06182</f>
        <v>64933599638.225418</v>
      </c>
    </row>
    <row r="38" spans="1:4" s="4" customFormat="1" x14ac:dyDescent="0.25">
      <c r="A38" s="642" t="s">
        <v>35</v>
      </c>
      <c r="B38" s="627"/>
      <c r="C38" s="627"/>
      <c r="D38" s="112">
        <v>1654936898.630137</v>
      </c>
    </row>
    <row r="39" spans="1:4" s="4" customFormat="1" x14ac:dyDescent="0.25">
      <c r="A39" s="642" t="s">
        <v>22</v>
      </c>
      <c r="B39" s="627"/>
      <c r="C39" s="627"/>
      <c r="D39" s="113">
        <f>22000000000+4062930410.9589</f>
        <v>26062930410.9589</v>
      </c>
    </row>
    <row r="40" spans="1:4" s="4" customFormat="1" x14ac:dyDescent="0.25">
      <c r="A40" s="642" t="s">
        <v>884</v>
      </c>
      <c r="B40" s="627"/>
      <c r="C40" s="627"/>
      <c r="D40" s="113">
        <v>20000000</v>
      </c>
    </row>
    <row r="41" spans="1:4" s="4" customFormat="1" x14ac:dyDescent="0.25">
      <c r="A41" s="642" t="s">
        <v>36</v>
      </c>
      <c r="B41" s="627"/>
      <c r="C41" s="627"/>
      <c r="D41" s="112">
        <f>5250001778.15726+120247406.737455</f>
        <v>5370249184.8947153</v>
      </c>
    </row>
    <row r="42" spans="1:4" s="4" customFormat="1" x14ac:dyDescent="0.25">
      <c r="A42" s="642" t="s">
        <v>37</v>
      </c>
      <c r="B42" s="627"/>
      <c r="C42" s="627"/>
      <c r="D42" s="112">
        <v>15411745968.529144</v>
      </c>
    </row>
    <row r="43" spans="1:4" s="4" customFormat="1" x14ac:dyDescent="0.25">
      <c r="A43" s="642" t="s">
        <v>23</v>
      </c>
      <c r="B43" s="627"/>
      <c r="C43" s="627"/>
      <c r="D43" s="113">
        <v>10000000</v>
      </c>
    </row>
    <row r="44" spans="1:4" s="4" customFormat="1" x14ac:dyDescent="0.25">
      <c r="A44" s="642" t="s">
        <v>24</v>
      </c>
      <c r="B44" s="627"/>
      <c r="C44" s="627"/>
      <c r="D44" s="113">
        <v>25000000</v>
      </c>
    </row>
    <row r="45" spans="1:4" s="4" customFormat="1" x14ac:dyDescent="0.25">
      <c r="A45" s="642" t="s">
        <v>25</v>
      </c>
      <c r="B45" s="627"/>
      <c r="C45" s="627"/>
      <c r="D45" s="113">
        <v>321000000</v>
      </c>
    </row>
    <row r="46" spans="1:4" s="4" customFormat="1" x14ac:dyDescent="0.25">
      <c r="A46" s="642" t="s">
        <v>26</v>
      </c>
      <c r="B46" s="627"/>
      <c r="C46" s="627"/>
      <c r="D46" s="113">
        <v>143000000</v>
      </c>
    </row>
    <row r="47" spans="1:4" s="4" customFormat="1" x14ac:dyDescent="0.3">
      <c r="A47" s="643" t="s">
        <v>885</v>
      </c>
      <c r="B47" s="631"/>
      <c r="C47" s="631"/>
      <c r="D47" s="114">
        <f>D23+D24+D27+D31+D35+D36+D37+D38+D39+D40+D41+D42+D43+D44+D45+D46</f>
        <v>175848931582.86838</v>
      </c>
    </row>
    <row r="48" spans="1:4" s="4" customFormat="1" x14ac:dyDescent="0.25">
      <c r="A48" s="644" t="s">
        <v>38</v>
      </c>
      <c r="B48" s="632"/>
      <c r="C48" s="632"/>
      <c r="D48" s="112">
        <f>SUM(D23+D27+D31+D35+D36+D37+D38+D41+D42)*4/100</f>
        <v>5679480046.876379</v>
      </c>
    </row>
    <row r="49" spans="1:4" s="4" customFormat="1" x14ac:dyDescent="0.3">
      <c r="A49" s="643" t="s">
        <v>39</v>
      </c>
      <c r="B49" s="631"/>
      <c r="C49" s="631"/>
      <c r="D49" s="115">
        <f>+D47+D48</f>
        <v>181528411629.74475</v>
      </c>
    </row>
    <row r="50" spans="1:4" s="4" customFormat="1" x14ac:dyDescent="0.3">
      <c r="A50" s="641" t="s">
        <v>40</v>
      </c>
      <c r="B50" s="633"/>
      <c r="C50" s="634"/>
      <c r="D50" s="115">
        <v>106251160580</v>
      </c>
    </row>
    <row r="51" spans="1:4" s="4" customFormat="1" x14ac:dyDescent="0.3">
      <c r="A51" s="643" t="s">
        <v>41</v>
      </c>
      <c r="B51" s="631"/>
      <c r="C51" s="631"/>
      <c r="D51" s="115">
        <f>D47+D50</f>
        <v>282100092162.86841</v>
      </c>
    </row>
    <row r="52" spans="1:4" ht="4.5" customHeight="1" x14ac:dyDescent="0.25">
      <c r="A52" s="5"/>
      <c r="B52" s="6"/>
      <c r="C52" s="7"/>
      <c r="D52" s="8"/>
    </row>
    <row r="53" spans="1:4" ht="16.5" customHeight="1" x14ac:dyDescent="0.25">
      <c r="A53" s="140" t="s">
        <v>42</v>
      </c>
      <c r="B53" s="141"/>
      <c r="C53" s="141"/>
      <c r="D53" s="142"/>
    </row>
    <row r="54" spans="1:4" ht="16.5" customHeight="1" x14ac:dyDescent="0.25">
      <c r="A54" s="140" t="s">
        <v>43</v>
      </c>
      <c r="B54" s="141"/>
      <c r="C54" s="141"/>
      <c r="D54" s="142"/>
    </row>
    <row r="55" spans="1:4" ht="16.5" customHeight="1" x14ac:dyDescent="0.25">
      <c r="A55" s="140" t="s">
        <v>44</v>
      </c>
      <c r="B55" s="141"/>
      <c r="C55" s="141"/>
      <c r="D55" s="142"/>
    </row>
    <row r="56" spans="1:4" ht="36.75" customHeight="1" x14ac:dyDescent="0.25">
      <c r="A56" s="140" t="s">
        <v>45</v>
      </c>
      <c r="B56" s="141"/>
      <c r="C56" s="141"/>
      <c r="D56" s="142"/>
    </row>
    <row r="57" spans="1:4" ht="19.899999999999999" customHeight="1" x14ac:dyDescent="0.25">
      <c r="A57" s="122" t="s">
        <v>46</v>
      </c>
      <c r="B57" s="123"/>
      <c r="C57" s="123"/>
      <c r="D57" s="124"/>
    </row>
    <row r="58" spans="1:4" ht="32.25" customHeight="1" x14ac:dyDescent="0.25">
      <c r="A58" s="138" t="s">
        <v>47</v>
      </c>
      <c r="B58" s="126"/>
      <c r="C58" s="126"/>
      <c r="D58" s="127"/>
    </row>
    <row r="59" spans="1:4" hidden="1" x14ac:dyDescent="0.25">
      <c r="A59" s="136" t="s">
        <v>48</v>
      </c>
      <c r="B59" s="137"/>
      <c r="C59" s="137"/>
      <c r="D59" s="10" t="s">
        <v>49</v>
      </c>
    </row>
    <row r="60" spans="1:4" x14ac:dyDescent="0.25">
      <c r="A60" s="138" t="s">
        <v>50</v>
      </c>
      <c r="B60" s="139"/>
      <c r="C60" s="139"/>
      <c r="D60" s="11"/>
    </row>
    <row r="61" spans="1:4" ht="31.5" customHeight="1" x14ac:dyDescent="0.25">
      <c r="A61" s="125" t="s">
        <v>51</v>
      </c>
      <c r="B61" s="126"/>
      <c r="C61" s="126"/>
      <c r="D61" s="12">
        <v>300000000</v>
      </c>
    </row>
    <row r="62" spans="1:4" x14ac:dyDescent="0.25">
      <c r="A62" s="125" t="s">
        <v>52</v>
      </c>
      <c r="B62" s="126"/>
      <c r="C62" s="126"/>
      <c r="D62" s="13">
        <v>100000000</v>
      </c>
    </row>
    <row r="63" spans="1:4" ht="13.9" customHeight="1" x14ac:dyDescent="0.25">
      <c r="A63" s="138" t="s">
        <v>53</v>
      </c>
      <c r="B63" s="139"/>
      <c r="C63" s="139"/>
      <c r="D63" s="12"/>
    </row>
    <row r="64" spans="1:4" ht="33" customHeight="1" x14ac:dyDescent="0.25">
      <c r="A64" s="125" t="s">
        <v>54</v>
      </c>
      <c r="B64" s="126"/>
      <c r="C64" s="126"/>
      <c r="D64" s="12">
        <v>300000000</v>
      </c>
    </row>
    <row r="65" spans="1:4" x14ac:dyDescent="0.25">
      <c r="A65" s="133" t="s">
        <v>55</v>
      </c>
      <c r="B65" s="134"/>
      <c r="C65" s="146"/>
      <c r="D65" s="13">
        <v>150000000000</v>
      </c>
    </row>
    <row r="66" spans="1:4" x14ac:dyDescent="0.25">
      <c r="A66" s="147" t="s">
        <v>56</v>
      </c>
      <c r="B66" s="148"/>
      <c r="C66" s="149"/>
      <c r="D66" s="13">
        <v>100000000000</v>
      </c>
    </row>
    <row r="67" spans="1:4" x14ac:dyDescent="0.25">
      <c r="A67" s="133" t="s">
        <v>57</v>
      </c>
      <c r="B67" s="134"/>
      <c r="C67" s="146"/>
      <c r="D67" s="13">
        <v>25000000000</v>
      </c>
    </row>
    <row r="68" spans="1:4" ht="20.25" customHeight="1" x14ac:dyDescent="0.25">
      <c r="A68" s="122" t="s">
        <v>58</v>
      </c>
      <c r="B68" s="123"/>
      <c r="C68" s="123"/>
      <c r="D68" s="124"/>
    </row>
    <row r="69" spans="1:4" ht="36.75" customHeight="1" x14ac:dyDescent="0.25">
      <c r="A69" s="138" t="s">
        <v>59</v>
      </c>
      <c r="B69" s="126"/>
      <c r="C69" s="126"/>
      <c r="D69" s="127"/>
    </row>
    <row r="70" spans="1:4" ht="99" customHeight="1" x14ac:dyDescent="0.25">
      <c r="A70" s="138" t="s">
        <v>60</v>
      </c>
      <c r="B70" s="126"/>
      <c r="C70" s="126"/>
      <c r="D70" s="127"/>
    </row>
    <row r="71" spans="1:4" ht="68.25" customHeight="1" x14ac:dyDescent="0.25">
      <c r="A71" s="143" t="s">
        <v>61</v>
      </c>
      <c r="B71" s="144"/>
      <c r="C71" s="144"/>
      <c r="D71" s="145"/>
    </row>
    <row r="72" spans="1:4" ht="19.5" customHeight="1" x14ac:dyDescent="0.25">
      <c r="A72" s="133" t="s">
        <v>62</v>
      </c>
      <c r="B72" s="134"/>
      <c r="C72" s="134"/>
      <c r="D72" s="135"/>
    </row>
    <row r="73" spans="1:4" ht="85.5" customHeight="1" x14ac:dyDescent="0.25">
      <c r="A73" s="143" t="s">
        <v>63</v>
      </c>
      <c r="B73" s="144"/>
      <c r="C73" s="144"/>
      <c r="D73" s="145"/>
    </row>
    <row r="74" spans="1:4" ht="84.75" customHeight="1" x14ac:dyDescent="0.25">
      <c r="A74" s="138" t="s">
        <v>64</v>
      </c>
      <c r="B74" s="126"/>
      <c r="C74" s="126"/>
      <c r="D74" s="127"/>
    </row>
    <row r="75" spans="1:4" ht="22.5" customHeight="1" x14ac:dyDescent="0.25">
      <c r="A75" s="133" t="s">
        <v>65</v>
      </c>
      <c r="B75" s="134"/>
      <c r="C75" s="134"/>
      <c r="D75" s="135"/>
    </row>
    <row r="76" spans="1:4" ht="87" customHeight="1" x14ac:dyDescent="0.25">
      <c r="A76" s="138" t="s">
        <v>66</v>
      </c>
      <c r="B76" s="126"/>
      <c r="C76" s="126"/>
      <c r="D76" s="127"/>
    </row>
    <row r="77" spans="1:4" s="14" customFormat="1" ht="87" customHeight="1" x14ac:dyDescent="0.25">
      <c r="A77" s="138" t="s">
        <v>67</v>
      </c>
      <c r="B77" s="126"/>
      <c r="C77" s="126"/>
      <c r="D77" s="127"/>
    </row>
    <row r="78" spans="1:4" ht="98.25" customHeight="1" x14ac:dyDescent="0.25">
      <c r="A78" s="138" t="s">
        <v>68</v>
      </c>
      <c r="B78" s="126"/>
      <c r="C78" s="126"/>
      <c r="D78" s="127"/>
    </row>
    <row r="79" spans="1:4" ht="156" customHeight="1" x14ac:dyDescent="0.25">
      <c r="A79" s="138" t="s">
        <v>69</v>
      </c>
      <c r="B79" s="126"/>
      <c r="C79" s="126"/>
      <c r="D79" s="127"/>
    </row>
    <row r="80" spans="1:4" ht="105.75" customHeight="1" x14ac:dyDescent="0.25">
      <c r="A80" s="138" t="s">
        <v>70</v>
      </c>
      <c r="B80" s="126"/>
      <c r="C80" s="126"/>
      <c r="D80" s="127"/>
    </row>
    <row r="81" spans="1:4" ht="122.25" customHeight="1" x14ac:dyDescent="0.25">
      <c r="A81" s="138" t="s">
        <v>71</v>
      </c>
      <c r="B81" s="126"/>
      <c r="C81" s="126"/>
      <c r="D81" s="127"/>
    </row>
    <row r="82" spans="1:4" ht="120" customHeight="1" x14ac:dyDescent="0.25">
      <c r="A82" s="138" t="s">
        <v>72</v>
      </c>
      <c r="B82" s="126"/>
      <c r="C82" s="126"/>
      <c r="D82" s="127"/>
    </row>
    <row r="83" spans="1:4" s="15" customFormat="1" ht="39" customHeight="1" x14ac:dyDescent="0.25">
      <c r="A83" s="150" t="s">
        <v>73</v>
      </c>
      <c r="B83" s="151"/>
      <c r="C83" s="151"/>
      <c r="D83" s="152"/>
    </row>
    <row r="84" spans="1:4" ht="103.5" customHeight="1" x14ac:dyDescent="0.25">
      <c r="A84" s="138" t="s">
        <v>74</v>
      </c>
      <c r="B84" s="126"/>
      <c r="C84" s="126"/>
      <c r="D84" s="127"/>
    </row>
    <row r="85" spans="1:4" ht="153.75" customHeight="1" x14ac:dyDescent="0.25">
      <c r="A85" s="138" t="s">
        <v>75</v>
      </c>
      <c r="B85" s="126"/>
      <c r="C85" s="126"/>
      <c r="D85" s="127"/>
    </row>
    <row r="86" spans="1:4" ht="138" customHeight="1" x14ac:dyDescent="0.25">
      <c r="A86" s="138" t="s">
        <v>76</v>
      </c>
      <c r="B86" s="126"/>
      <c r="C86" s="126"/>
      <c r="D86" s="127"/>
    </row>
    <row r="87" spans="1:4" ht="75.75" customHeight="1" x14ac:dyDescent="0.25">
      <c r="A87" s="138" t="s">
        <v>77</v>
      </c>
      <c r="B87" s="126"/>
      <c r="C87" s="126"/>
      <c r="D87" s="127"/>
    </row>
    <row r="88" spans="1:4" ht="55.5" customHeight="1" x14ac:dyDescent="0.25">
      <c r="A88" s="125" t="s">
        <v>78</v>
      </c>
      <c r="B88" s="126"/>
      <c r="C88" s="126"/>
      <c r="D88" s="127"/>
    </row>
    <row r="89" spans="1:4" ht="103.5" customHeight="1" x14ac:dyDescent="0.25">
      <c r="A89" s="140" t="s">
        <v>79</v>
      </c>
      <c r="B89" s="141"/>
      <c r="C89" s="141"/>
      <c r="D89" s="142"/>
    </row>
    <row r="90" spans="1:4" ht="75.75" customHeight="1" x14ac:dyDescent="0.25">
      <c r="A90" s="140" t="s">
        <v>80</v>
      </c>
      <c r="B90" s="141"/>
      <c r="C90" s="141"/>
      <c r="D90" s="142"/>
    </row>
    <row r="91" spans="1:4" ht="123" customHeight="1" x14ac:dyDescent="0.25">
      <c r="A91" s="133" t="s">
        <v>81</v>
      </c>
      <c r="B91" s="134"/>
      <c r="C91" s="134"/>
      <c r="D91" s="135"/>
    </row>
    <row r="92" spans="1:4" ht="89.25" customHeight="1" x14ac:dyDescent="0.25">
      <c r="A92" s="133" t="s">
        <v>82</v>
      </c>
      <c r="B92" s="134"/>
      <c r="C92" s="134"/>
      <c r="D92" s="135"/>
    </row>
    <row r="93" spans="1:4" ht="103.5" customHeight="1" x14ac:dyDescent="0.25">
      <c r="A93" s="133" t="s">
        <v>83</v>
      </c>
      <c r="B93" s="134"/>
      <c r="C93" s="134"/>
      <c r="D93" s="135"/>
    </row>
    <row r="94" spans="1:4" ht="57.75" customHeight="1" x14ac:dyDescent="0.25">
      <c r="A94" s="133" t="s">
        <v>84</v>
      </c>
      <c r="B94" s="134"/>
      <c r="C94" s="134"/>
      <c r="D94" s="135"/>
    </row>
    <row r="95" spans="1:4" ht="75" customHeight="1" x14ac:dyDescent="0.25">
      <c r="A95" s="133" t="s">
        <v>85</v>
      </c>
      <c r="B95" s="134"/>
      <c r="C95" s="134"/>
      <c r="D95" s="135"/>
    </row>
    <row r="96" spans="1:4" ht="87" customHeight="1" x14ac:dyDescent="0.25">
      <c r="A96" s="133" t="s">
        <v>86</v>
      </c>
      <c r="B96" s="134"/>
      <c r="C96" s="134"/>
      <c r="D96" s="135"/>
    </row>
    <row r="97" spans="1:4" ht="42" customHeight="1" x14ac:dyDescent="0.25">
      <c r="A97" s="133" t="s">
        <v>87</v>
      </c>
      <c r="B97" s="134"/>
      <c r="C97" s="134"/>
      <c r="D97" s="135"/>
    </row>
    <row r="98" spans="1:4" ht="86.25" customHeight="1" x14ac:dyDescent="0.25">
      <c r="A98" s="133" t="s">
        <v>88</v>
      </c>
      <c r="B98" s="134"/>
      <c r="C98" s="134"/>
      <c r="D98" s="135"/>
    </row>
    <row r="99" spans="1:4" ht="69" customHeight="1" x14ac:dyDescent="0.25">
      <c r="A99" s="133" t="s">
        <v>89</v>
      </c>
      <c r="B99" s="134"/>
      <c r="C99" s="134"/>
      <c r="D99" s="135"/>
    </row>
    <row r="100" spans="1:4" ht="73.5" customHeight="1" x14ac:dyDescent="0.25">
      <c r="A100" s="133" t="s">
        <v>90</v>
      </c>
      <c r="B100" s="134"/>
      <c r="C100" s="134"/>
      <c r="D100" s="135"/>
    </row>
    <row r="101" spans="1:4" ht="90" customHeight="1" x14ac:dyDescent="0.25">
      <c r="A101" s="133" t="s">
        <v>91</v>
      </c>
      <c r="B101" s="134"/>
      <c r="C101" s="134"/>
      <c r="D101" s="135"/>
    </row>
    <row r="102" spans="1:4" ht="85.5" customHeight="1" x14ac:dyDescent="0.25">
      <c r="A102" s="133" t="s">
        <v>92</v>
      </c>
      <c r="B102" s="134"/>
      <c r="C102" s="134"/>
      <c r="D102" s="135"/>
    </row>
    <row r="103" spans="1:4" ht="112.5" customHeight="1" x14ac:dyDescent="0.25">
      <c r="A103" s="133" t="s">
        <v>93</v>
      </c>
      <c r="B103" s="134"/>
      <c r="C103" s="134"/>
      <c r="D103" s="135"/>
    </row>
    <row r="104" spans="1:4" s="15" customFormat="1" ht="70.5" customHeight="1" x14ac:dyDescent="0.25">
      <c r="A104" s="150" t="s">
        <v>94</v>
      </c>
      <c r="B104" s="151"/>
      <c r="C104" s="151"/>
      <c r="D104" s="152"/>
    </row>
    <row r="105" spans="1:4" ht="84" customHeight="1" x14ac:dyDescent="0.25">
      <c r="A105" s="133" t="s">
        <v>95</v>
      </c>
      <c r="B105" s="134"/>
      <c r="C105" s="134"/>
      <c r="D105" s="135"/>
    </row>
    <row r="106" spans="1:4" ht="71.25" customHeight="1" x14ac:dyDescent="0.25">
      <c r="A106" s="133" t="s">
        <v>96</v>
      </c>
      <c r="B106" s="134"/>
      <c r="C106" s="134"/>
      <c r="D106" s="135"/>
    </row>
    <row r="107" spans="1:4" ht="83.25" customHeight="1" x14ac:dyDescent="0.25">
      <c r="A107" s="133" t="s">
        <v>97</v>
      </c>
      <c r="B107" s="134"/>
      <c r="C107" s="134"/>
      <c r="D107" s="135"/>
    </row>
    <row r="108" spans="1:4" ht="73.5" customHeight="1" x14ac:dyDescent="0.25">
      <c r="A108" s="133" t="s">
        <v>98</v>
      </c>
      <c r="B108" s="134"/>
      <c r="C108" s="134"/>
      <c r="D108" s="135"/>
    </row>
    <row r="109" spans="1:4" ht="89.25" customHeight="1" x14ac:dyDescent="0.25">
      <c r="A109" s="133" t="s">
        <v>99</v>
      </c>
      <c r="B109" s="134"/>
      <c r="C109" s="134"/>
      <c r="D109" s="135"/>
    </row>
    <row r="110" spans="1:4" s="16" customFormat="1" ht="91.5" customHeight="1" x14ac:dyDescent="0.25">
      <c r="A110" s="150" t="s">
        <v>100</v>
      </c>
      <c r="B110" s="151"/>
      <c r="C110" s="151"/>
      <c r="D110" s="152"/>
    </row>
    <row r="111" spans="1:4" ht="108.75" customHeight="1" x14ac:dyDescent="0.25">
      <c r="A111" s="133" t="s">
        <v>101</v>
      </c>
      <c r="B111" s="134"/>
      <c r="C111" s="134"/>
      <c r="D111" s="135"/>
    </row>
    <row r="112" spans="1:4" ht="53.25" customHeight="1" x14ac:dyDescent="0.25">
      <c r="A112" s="133" t="s">
        <v>102</v>
      </c>
      <c r="B112" s="134"/>
      <c r="C112" s="134"/>
      <c r="D112" s="135"/>
    </row>
    <row r="113" spans="1:4" s="3" customFormat="1" ht="122.25" customHeight="1" x14ac:dyDescent="0.25">
      <c r="A113" s="150" t="s">
        <v>103</v>
      </c>
      <c r="B113" s="151"/>
      <c r="C113" s="151"/>
      <c r="D113" s="152"/>
    </row>
    <row r="114" spans="1:4" ht="107.25" customHeight="1" x14ac:dyDescent="0.25">
      <c r="A114" s="133" t="s">
        <v>104</v>
      </c>
      <c r="B114" s="134"/>
      <c r="C114" s="134"/>
      <c r="D114" s="135"/>
    </row>
    <row r="115" spans="1:4" ht="98.25" customHeight="1" x14ac:dyDescent="0.25">
      <c r="A115" s="133" t="s">
        <v>105</v>
      </c>
      <c r="B115" s="134"/>
      <c r="C115" s="134"/>
      <c r="D115" s="135"/>
    </row>
    <row r="116" spans="1:4" ht="87.75" customHeight="1" x14ac:dyDescent="0.25">
      <c r="A116" s="133" t="s">
        <v>106</v>
      </c>
      <c r="B116" s="134"/>
      <c r="C116" s="134"/>
      <c r="D116" s="135"/>
    </row>
    <row r="117" spans="1:4" ht="123" customHeight="1" x14ac:dyDescent="0.25">
      <c r="A117" s="133" t="s">
        <v>107</v>
      </c>
      <c r="B117" s="134"/>
      <c r="C117" s="134"/>
      <c r="D117" s="135"/>
    </row>
    <row r="118" spans="1:4" ht="89.25" customHeight="1" x14ac:dyDescent="0.25">
      <c r="A118" s="159" t="s">
        <v>108</v>
      </c>
      <c r="B118" s="160"/>
      <c r="C118" s="160"/>
      <c r="D118" s="161"/>
    </row>
    <row r="119" spans="1:4" ht="204.75" customHeight="1" x14ac:dyDescent="0.25">
      <c r="A119" s="153" t="s">
        <v>109</v>
      </c>
      <c r="B119" s="154"/>
      <c r="C119" s="154"/>
      <c r="D119" s="155"/>
    </row>
    <row r="120" spans="1:4" ht="53.25" customHeight="1" x14ac:dyDescent="0.25">
      <c r="A120" s="140" t="s">
        <v>110</v>
      </c>
      <c r="B120" s="141"/>
      <c r="C120" s="141"/>
      <c r="D120" s="142"/>
    </row>
    <row r="121" spans="1:4" ht="57" customHeight="1" x14ac:dyDescent="0.25">
      <c r="A121" s="140" t="s">
        <v>111</v>
      </c>
      <c r="B121" s="141"/>
      <c r="C121" s="141"/>
      <c r="D121" s="142"/>
    </row>
    <row r="122" spans="1:4" ht="42" customHeight="1" x14ac:dyDescent="0.25">
      <c r="A122" s="140" t="s">
        <v>112</v>
      </c>
      <c r="B122" s="141"/>
      <c r="C122" s="141"/>
      <c r="D122" s="142"/>
    </row>
    <row r="123" spans="1:4" ht="76.5" customHeight="1" x14ac:dyDescent="0.25">
      <c r="A123" s="133" t="s">
        <v>113</v>
      </c>
      <c r="B123" s="134"/>
      <c r="C123" s="134"/>
      <c r="D123" s="135"/>
    </row>
    <row r="124" spans="1:4" ht="87.75" customHeight="1" x14ac:dyDescent="0.25">
      <c r="A124" s="156" t="s">
        <v>114</v>
      </c>
      <c r="B124" s="157"/>
      <c r="C124" s="157"/>
      <c r="D124" s="158"/>
    </row>
    <row r="125" spans="1:4" s="17" customFormat="1" ht="54.75" customHeight="1" x14ac:dyDescent="0.25">
      <c r="A125" s="150" t="s">
        <v>115</v>
      </c>
      <c r="B125" s="151"/>
      <c r="C125" s="151"/>
      <c r="D125" s="152"/>
    </row>
    <row r="126" spans="1:4" ht="91.5" customHeight="1" x14ac:dyDescent="0.25">
      <c r="A126" s="133" t="s">
        <v>116</v>
      </c>
      <c r="B126" s="134"/>
      <c r="C126" s="134"/>
      <c r="D126" s="135"/>
    </row>
    <row r="127" spans="1:4" ht="108.75" customHeight="1" x14ac:dyDescent="0.25">
      <c r="A127" s="133" t="s">
        <v>117</v>
      </c>
      <c r="B127" s="134"/>
      <c r="C127" s="134"/>
      <c r="D127" s="135"/>
    </row>
    <row r="128" spans="1:4" x14ac:dyDescent="0.25">
      <c r="A128" s="133" t="s">
        <v>118</v>
      </c>
      <c r="B128" s="134"/>
      <c r="C128" s="134"/>
      <c r="D128" s="135"/>
    </row>
    <row r="129" spans="1:4" ht="33" customHeight="1" x14ac:dyDescent="0.25">
      <c r="A129" s="133" t="s">
        <v>119</v>
      </c>
      <c r="B129" s="146"/>
      <c r="C129" s="18" t="s">
        <v>120</v>
      </c>
      <c r="D129" s="10" t="s">
        <v>121</v>
      </c>
    </row>
    <row r="130" spans="1:4" s="21" customFormat="1" x14ac:dyDescent="0.25">
      <c r="A130" s="162" t="s">
        <v>122</v>
      </c>
      <c r="B130" s="163"/>
      <c r="C130" s="19" t="s">
        <v>123</v>
      </c>
      <c r="D130" s="20" t="s">
        <v>123</v>
      </c>
    </row>
    <row r="131" spans="1:4" s="21" customFormat="1" x14ac:dyDescent="0.25">
      <c r="A131" s="162" t="s">
        <v>124</v>
      </c>
      <c r="B131" s="163"/>
      <c r="C131" s="22">
        <v>0.1</v>
      </c>
      <c r="D131" s="23">
        <v>0.6</v>
      </c>
    </row>
    <row r="132" spans="1:4" s="21" customFormat="1" x14ac:dyDescent="0.25">
      <c r="A132" s="150" t="s">
        <v>125</v>
      </c>
      <c r="B132" s="151"/>
      <c r="C132" s="151"/>
      <c r="D132" s="152"/>
    </row>
    <row r="133" spans="1:4" s="21" customFormat="1" ht="33" customHeight="1" x14ac:dyDescent="0.25">
      <c r="A133" s="150" t="s">
        <v>119</v>
      </c>
      <c r="B133" s="164"/>
      <c r="C133" s="24" t="s">
        <v>120</v>
      </c>
      <c r="D133" s="25" t="s">
        <v>121</v>
      </c>
    </row>
    <row r="134" spans="1:4" s="21" customFormat="1" x14ac:dyDescent="0.25">
      <c r="A134" s="162" t="s">
        <v>126</v>
      </c>
      <c r="B134" s="163"/>
      <c r="C134" s="19" t="s">
        <v>123</v>
      </c>
      <c r="D134" s="20" t="s">
        <v>123</v>
      </c>
    </row>
    <row r="135" spans="1:4" s="21" customFormat="1" x14ac:dyDescent="0.25">
      <c r="A135" s="162" t="s">
        <v>127</v>
      </c>
      <c r="B135" s="163"/>
      <c r="C135" s="26">
        <v>0.05</v>
      </c>
      <c r="D135" s="27">
        <v>0.5</v>
      </c>
    </row>
    <row r="136" spans="1:4" s="21" customFormat="1" x14ac:dyDescent="0.25">
      <c r="A136" s="162" t="s">
        <v>128</v>
      </c>
      <c r="B136" s="163"/>
      <c r="C136" s="22">
        <v>0.1</v>
      </c>
      <c r="D136" s="23">
        <v>0.6</v>
      </c>
    </row>
    <row r="137" spans="1:4" s="28" customFormat="1" ht="107.25" customHeight="1" x14ac:dyDescent="0.25">
      <c r="A137" s="150" t="s">
        <v>129</v>
      </c>
      <c r="B137" s="151"/>
      <c r="C137" s="151"/>
      <c r="D137" s="152"/>
    </row>
    <row r="138" spans="1:4" s="17" customFormat="1" ht="43.5" customHeight="1" x14ac:dyDescent="0.25">
      <c r="A138" s="133" t="s">
        <v>130</v>
      </c>
      <c r="B138" s="134"/>
      <c r="C138" s="134"/>
      <c r="D138" s="135"/>
    </row>
    <row r="139" spans="1:4" s="17" customFormat="1" ht="75" customHeight="1" x14ac:dyDescent="0.25">
      <c r="A139" s="150" t="s">
        <v>131</v>
      </c>
      <c r="B139" s="151"/>
      <c r="C139" s="151"/>
      <c r="D139" s="152"/>
    </row>
    <row r="140" spans="1:4" s="17" customFormat="1" ht="18.75" customHeight="1" x14ac:dyDescent="0.25">
      <c r="A140" s="147" t="s">
        <v>132</v>
      </c>
      <c r="B140" s="148"/>
      <c r="C140" s="148"/>
      <c r="D140" s="165"/>
    </row>
    <row r="141" spans="1:4" ht="55.5" customHeight="1" x14ac:dyDescent="0.25">
      <c r="A141" s="138" t="s">
        <v>133</v>
      </c>
      <c r="B141" s="126"/>
      <c r="C141" s="126"/>
      <c r="D141" s="127"/>
    </row>
    <row r="142" spans="1:4" ht="105" customHeight="1" x14ac:dyDescent="0.25">
      <c r="A142" s="133" t="s">
        <v>134</v>
      </c>
      <c r="B142" s="134"/>
      <c r="C142" s="134"/>
      <c r="D142" s="135"/>
    </row>
    <row r="143" spans="1:4" ht="87" customHeight="1" x14ac:dyDescent="0.25">
      <c r="A143" s="133" t="s">
        <v>135</v>
      </c>
      <c r="B143" s="134"/>
      <c r="C143" s="134"/>
      <c r="D143" s="135"/>
    </row>
    <row r="144" spans="1:4" ht="92.25" customHeight="1" x14ac:dyDescent="0.25">
      <c r="A144" s="133" t="s">
        <v>136</v>
      </c>
      <c r="B144" s="134"/>
      <c r="C144" s="134"/>
      <c r="D144" s="135"/>
    </row>
    <row r="145" spans="1:4" ht="88.15" customHeight="1" x14ac:dyDescent="0.25">
      <c r="A145" s="133" t="s">
        <v>137</v>
      </c>
      <c r="B145" s="134"/>
      <c r="C145" s="134"/>
      <c r="D145" s="135"/>
    </row>
    <row r="146" spans="1:4" ht="89.45" customHeight="1" x14ac:dyDescent="0.25">
      <c r="A146" s="133" t="s">
        <v>138</v>
      </c>
      <c r="B146" s="134"/>
      <c r="C146" s="134"/>
      <c r="D146" s="135"/>
    </row>
    <row r="147" spans="1:4" ht="53.25" customHeight="1" x14ac:dyDescent="0.25">
      <c r="A147" s="133" t="s">
        <v>139</v>
      </c>
      <c r="B147" s="134"/>
      <c r="C147" s="134"/>
      <c r="D147" s="135"/>
    </row>
    <row r="148" spans="1:4" ht="89.25" customHeight="1" x14ac:dyDescent="0.25">
      <c r="A148" s="133" t="s">
        <v>140</v>
      </c>
      <c r="B148" s="134"/>
      <c r="C148" s="134"/>
      <c r="D148" s="135"/>
    </row>
    <row r="149" spans="1:4" s="29" customFormat="1" ht="81.75" customHeight="1" x14ac:dyDescent="0.25">
      <c r="A149" s="133" t="s">
        <v>141</v>
      </c>
      <c r="B149" s="134"/>
      <c r="C149" s="134"/>
      <c r="D149" s="135"/>
    </row>
    <row r="150" spans="1:4" ht="120.75" customHeight="1" x14ac:dyDescent="0.25">
      <c r="A150" s="133" t="s">
        <v>142</v>
      </c>
      <c r="B150" s="134"/>
      <c r="C150" s="134"/>
      <c r="D150" s="135"/>
    </row>
    <row r="151" spans="1:4" ht="58.5" customHeight="1" x14ac:dyDescent="0.25">
      <c r="A151" s="133" t="s">
        <v>143</v>
      </c>
      <c r="B151" s="134"/>
      <c r="C151" s="134"/>
      <c r="D151" s="135"/>
    </row>
    <row r="152" spans="1:4" ht="105" customHeight="1" x14ac:dyDescent="0.25">
      <c r="A152" s="133" t="s">
        <v>144</v>
      </c>
      <c r="B152" s="134"/>
      <c r="C152" s="134"/>
      <c r="D152" s="135"/>
    </row>
    <row r="153" spans="1:4" s="15" customFormat="1" ht="77.25" customHeight="1" x14ac:dyDescent="0.25">
      <c r="A153" s="150" t="s">
        <v>145</v>
      </c>
      <c r="B153" s="151"/>
      <c r="C153" s="151"/>
      <c r="D153" s="152"/>
    </row>
    <row r="154" spans="1:4" s="15" customFormat="1" ht="33.75" customHeight="1" x14ac:dyDescent="0.25">
      <c r="A154" s="150" t="s">
        <v>146</v>
      </c>
      <c r="B154" s="151"/>
      <c r="C154" s="151"/>
      <c r="D154" s="152"/>
    </row>
    <row r="155" spans="1:4" ht="66.75" customHeight="1" x14ac:dyDescent="0.25">
      <c r="A155" s="133" t="s">
        <v>147</v>
      </c>
      <c r="B155" s="134"/>
      <c r="C155" s="134"/>
      <c r="D155" s="135"/>
    </row>
    <row r="156" spans="1:4" ht="72.75" customHeight="1" x14ac:dyDescent="0.25">
      <c r="A156" s="133" t="s">
        <v>148</v>
      </c>
      <c r="B156" s="134"/>
      <c r="C156" s="134"/>
      <c r="D156" s="135"/>
    </row>
    <row r="157" spans="1:4" ht="135.75" customHeight="1" x14ac:dyDescent="0.25">
      <c r="A157" s="133" t="s">
        <v>149</v>
      </c>
      <c r="B157" s="134"/>
      <c r="C157" s="134"/>
      <c r="D157" s="135"/>
    </row>
    <row r="158" spans="1:4" ht="73.5" customHeight="1" x14ac:dyDescent="0.25">
      <c r="A158" s="133" t="s">
        <v>150</v>
      </c>
      <c r="B158" s="134"/>
      <c r="C158" s="134"/>
      <c r="D158" s="135"/>
    </row>
    <row r="159" spans="1:4" ht="74.25" customHeight="1" x14ac:dyDescent="0.25">
      <c r="A159" s="133" t="s">
        <v>151</v>
      </c>
      <c r="B159" s="134"/>
      <c r="C159" s="134"/>
      <c r="D159" s="135"/>
    </row>
    <row r="160" spans="1:4" ht="16.5" customHeight="1" x14ac:dyDescent="0.25">
      <c r="A160" s="122" t="s">
        <v>152</v>
      </c>
      <c r="B160" s="123"/>
      <c r="C160" s="123"/>
      <c r="D160" s="124"/>
    </row>
    <row r="161" spans="1:6" s="30" customFormat="1" ht="119.25" customHeight="1" x14ac:dyDescent="0.25">
      <c r="A161" s="133" t="s">
        <v>153</v>
      </c>
      <c r="B161" s="134"/>
      <c r="C161" s="134"/>
      <c r="D161" s="135"/>
    </row>
    <row r="162" spans="1:6" s="30" customFormat="1" ht="105" customHeight="1" x14ac:dyDescent="0.25">
      <c r="A162" s="133" t="s">
        <v>154</v>
      </c>
      <c r="B162" s="134"/>
      <c r="C162" s="134"/>
      <c r="D162" s="135"/>
    </row>
    <row r="163" spans="1:6" s="30" customFormat="1" ht="66" customHeight="1" x14ac:dyDescent="0.25">
      <c r="A163" s="133" t="s">
        <v>155</v>
      </c>
      <c r="B163" s="134"/>
      <c r="C163" s="134"/>
      <c r="D163" s="135"/>
    </row>
    <row r="164" spans="1:6" s="30" customFormat="1" ht="66.75" customHeight="1" x14ac:dyDescent="0.25">
      <c r="A164" s="133" t="s">
        <v>156</v>
      </c>
      <c r="B164" s="134"/>
      <c r="C164" s="134" t="s">
        <v>157</v>
      </c>
      <c r="D164" s="135"/>
    </row>
    <row r="165" spans="1:6" s="30" customFormat="1" ht="78.75" customHeight="1" x14ac:dyDescent="0.25">
      <c r="A165" s="133" t="s">
        <v>158</v>
      </c>
      <c r="B165" s="134"/>
      <c r="C165" s="134"/>
      <c r="D165" s="135"/>
    </row>
    <row r="166" spans="1:6" s="30" customFormat="1" ht="76.5" customHeight="1" x14ac:dyDescent="0.25">
      <c r="A166" s="133" t="s">
        <v>159</v>
      </c>
      <c r="B166" s="134"/>
      <c r="C166" s="134"/>
      <c r="D166" s="135"/>
    </row>
    <row r="167" spans="1:6" s="30" customFormat="1" ht="93.75" customHeight="1" x14ac:dyDescent="0.25">
      <c r="A167" s="133" t="s">
        <v>160</v>
      </c>
      <c r="B167" s="134"/>
      <c r="C167" s="134"/>
      <c r="D167" s="135"/>
    </row>
    <row r="168" spans="1:6" s="30" customFormat="1" ht="89.25" customHeight="1" x14ac:dyDescent="0.25">
      <c r="A168" s="156" t="s">
        <v>161</v>
      </c>
      <c r="B168" s="157"/>
      <c r="C168" s="157"/>
      <c r="D168" s="158"/>
    </row>
    <row r="169" spans="1:6" s="31" customFormat="1" ht="122.25" customHeight="1" x14ac:dyDescent="0.2">
      <c r="A169" s="133" t="s">
        <v>162</v>
      </c>
      <c r="B169" s="134"/>
      <c r="C169" s="134" t="s">
        <v>157</v>
      </c>
      <c r="D169" s="135"/>
    </row>
    <row r="170" spans="1:6" s="3" customFormat="1" ht="16.5" customHeight="1" x14ac:dyDescent="0.25">
      <c r="A170" s="122" t="s">
        <v>163</v>
      </c>
      <c r="B170" s="123"/>
      <c r="C170" s="123"/>
      <c r="D170" s="124"/>
    </row>
    <row r="171" spans="1:6" s="3" customFormat="1" ht="107.25" customHeight="1" x14ac:dyDescent="0.25">
      <c r="A171" s="140" t="s">
        <v>164</v>
      </c>
      <c r="B171" s="141"/>
      <c r="C171" s="141"/>
      <c r="D171" s="142"/>
      <c r="E171" s="1"/>
      <c r="F171" s="1"/>
    </row>
    <row r="172" spans="1:6" ht="16.5" customHeight="1" x14ac:dyDescent="0.25">
      <c r="A172" s="122" t="s">
        <v>165</v>
      </c>
      <c r="B172" s="123" t="s">
        <v>166</v>
      </c>
      <c r="C172" s="123" t="s">
        <v>167</v>
      </c>
      <c r="D172" s="124" t="s">
        <v>168</v>
      </c>
    </row>
    <row r="173" spans="1:6" ht="37.5" customHeight="1" x14ac:dyDescent="0.25">
      <c r="A173" s="166" t="s">
        <v>169</v>
      </c>
      <c r="B173" s="167"/>
      <c r="C173" s="9" t="s">
        <v>170</v>
      </c>
      <c r="D173" s="32">
        <v>40000</v>
      </c>
    </row>
    <row r="174" spans="1:6" ht="37.5" customHeight="1" x14ac:dyDescent="0.25">
      <c r="A174" s="166" t="s">
        <v>171</v>
      </c>
      <c r="B174" s="167"/>
      <c r="C174" s="9" t="s">
        <v>172</v>
      </c>
      <c r="D174" s="32" t="s">
        <v>173</v>
      </c>
    </row>
    <row r="175" spans="1:6" ht="33" x14ac:dyDescent="0.25">
      <c r="A175" s="166" t="s">
        <v>174</v>
      </c>
      <c r="B175" s="167"/>
      <c r="C175" s="9" t="s">
        <v>175</v>
      </c>
      <c r="D175" s="32">
        <v>4996</v>
      </c>
    </row>
    <row r="176" spans="1:6" ht="33" x14ac:dyDescent="0.25">
      <c r="A176" s="166" t="s">
        <v>176</v>
      </c>
      <c r="B176" s="167"/>
      <c r="C176" s="9" t="s">
        <v>177</v>
      </c>
      <c r="D176" s="32">
        <v>4997</v>
      </c>
    </row>
    <row r="177" spans="1:4" ht="21.75" customHeight="1" x14ac:dyDescent="0.25">
      <c r="A177" s="166" t="s">
        <v>178</v>
      </c>
      <c r="B177" s="167"/>
      <c r="C177" s="9" t="s">
        <v>172</v>
      </c>
      <c r="D177" s="32">
        <v>2497</v>
      </c>
    </row>
    <row r="178" spans="1:4" ht="35.25" customHeight="1" x14ac:dyDescent="0.25">
      <c r="A178" s="166" t="s">
        <v>179</v>
      </c>
      <c r="B178" s="167"/>
      <c r="C178" s="9" t="s">
        <v>180</v>
      </c>
      <c r="D178" s="32">
        <v>2497</v>
      </c>
    </row>
    <row r="179" spans="1:4" ht="36.75" customHeight="1" x14ac:dyDescent="0.25">
      <c r="A179" s="166" t="s">
        <v>181</v>
      </c>
      <c r="B179" s="167"/>
      <c r="C179" s="9" t="s">
        <v>182</v>
      </c>
      <c r="D179" s="32">
        <v>2497</v>
      </c>
    </row>
    <row r="180" spans="1:4" x14ac:dyDescent="0.25">
      <c r="A180" s="166" t="s">
        <v>183</v>
      </c>
      <c r="B180" s="167"/>
      <c r="C180" s="9" t="s">
        <v>184</v>
      </c>
      <c r="D180" s="32" t="s">
        <v>185</v>
      </c>
    </row>
    <row r="181" spans="1:4" ht="59.25" customHeight="1" thickBot="1" x14ac:dyDescent="0.3">
      <c r="A181" s="168" t="s">
        <v>186</v>
      </c>
      <c r="B181" s="169"/>
      <c r="C181" s="33" t="s">
        <v>187</v>
      </c>
      <c r="D181" s="34">
        <v>4999</v>
      </c>
    </row>
    <row r="182" spans="1:4" x14ac:dyDescent="0.25"/>
    <row r="183" spans="1:4" x14ac:dyDescent="0.25"/>
    <row r="184" spans="1:4" ht="16.5" customHeight="1" x14ac:dyDescent="0.25">
      <c r="A184" s="35"/>
      <c r="B184" s="35"/>
      <c r="C184" s="35"/>
      <c r="D184" s="35"/>
    </row>
    <row r="185" spans="1:4" ht="16.5" customHeight="1" x14ac:dyDescent="0.25">
      <c r="A185" s="35"/>
      <c r="B185" s="35"/>
      <c r="C185" s="35"/>
      <c r="D185" s="35"/>
    </row>
    <row r="186" spans="1:4" ht="16.5" customHeight="1" x14ac:dyDescent="0.25">
      <c r="A186" s="35"/>
      <c r="B186" s="35"/>
      <c r="C186" s="35"/>
      <c r="D186" s="35"/>
    </row>
    <row r="187" spans="1:4" ht="16.5" customHeight="1" x14ac:dyDescent="0.25">
      <c r="A187" s="35"/>
      <c r="B187" s="35"/>
      <c r="C187" s="35"/>
      <c r="D187" s="35"/>
    </row>
    <row r="188" spans="1:4" ht="16.5" customHeight="1" x14ac:dyDescent="0.25">
      <c r="A188" s="35"/>
      <c r="B188" s="35"/>
      <c r="C188" s="35"/>
      <c r="D188" s="35"/>
    </row>
    <row r="189" spans="1:4" ht="16.5" customHeight="1" x14ac:dyDescent="0.25">
      <c r="A189" s="35"/>
      <c r="B189" s="35"/>
      <c r="C189" s="35"/>
      <c r="D189" s="35"/>
    </row>
    <row r="190" spans="1:4" ht="16.5" customHeight="1" x14ac:dyDescent="0.25">
      <c r="A190" s="35"/>
      <c r="B190" s="35"/>
      <c r="C190" s="35"/>
      <c r="D190" s="35"/>
    </row>
    <row r="191" spans="1:4" x14ac:dyDescent="0.25"/>
    <row r="192" spans="1:4"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sheetData>
  <mergeCells count="180">
    <mergeCell ref="A21:D21"/>
    <mergeCell ref="A22:D22"/>
    <mergeCell ref="A23:C23"/>
    <mergeCell ref="A36:C36"/>
    <mergeCell ref="A37:C37"/>
    <mergeCell ref="A39:C39"/>
    <mergeCell ref="A40:C40"/>
    <mergeCell ref="A42:C42"/>
    <mergeCell ref="A43:C43"/>
    <mergeCell ref="A25:D25"/>
    <mergeCell ref="A29:D29"/>
    <mergeCell ref="A28:D28"/>
    <mergeCell ref="A30:D30"/>
    <mergeCell ref="A34:D34"/>
    <mergeCell ref="A26:D26"/>
    <mergeCell ref="A179:B179"/>
    <mergeCell ref="A180:B180"/>
    <mergeCell ref="A181:B181"/>
    <mergeCell ref="A173:B173"/>
    <mergeCell ref="A174:B174"/>
    <mergeCell ref="A175:B175"/>
    <mergeCell ref="A176:B176"/>
    <mergeCell ref="A177:B177"/>
    <mergeCell ref="A178:B178"/>
    <mergeCell ref="A167:D167"/>
    <mergeCell ref="A168:D168"/>
    <mergeCell ref="A169:D169"/>
    <mergeCell ref="A170:D170"/>
    <mergeCell ref="A171:D171"/>
    <mergeCell ref="A172:D172"/>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31:B131"/>
    <mergeCell ref="A132:D132"/>
    <mergeCell ref="A133:B133"/>
    <mergeCell ref="A134:B134"/>
    <mergeCell ref="A135:B135"/>
    <mergeCell ref="A136:B136"/>
    <mergeCell ref="A125:D125"/>
    <mergeCell ref="A126:D126"/>
    <mergeCell ref="A127:D127"/>
    <mergeCell ref="A128:D128"/>
    <mergeCell ref="A129:B129"/>
    <mergeCell ref="A130:B130"/>
    <mergeCell ref="A119:D119"/>
    <mergeCell ref="A120:D120"/>
    <mergeCell ref="A121:D121"/>
    <mergeCell ref="A122:D122"/>
    <mergeCell ref="A123:D123"/>
    <mergeCell ref="A124:D124"/>
    <mergeCell ref="A113:D113"/>
    <mergeCell ref="A114:D114"/>
    <mergeCell ref="A115:D115"/>
    <mergeCell ref="A116:D116"/>
    <mergeCell ref="A117:D117"/>
    <mergeCell ref="A118:D118"/>
    <mergeCell ref="A107:D107"/>
    <mergeCell ref="A108:D108"/>
    <mergeCell ref="A109:D109"/>
    <mergeCell ref="A110:D110"/>
    <mergeCell ref="A111:D111"/>
    <mergeCell ref="A112:D112"/>
    <mergeCell ref="A101:D101"/>
    <mergeCell ref="A102:D102"/>
    <mergeCell ref="A103:D103"/>
    <mergeCell ref="A104:D104"/>
    <mergeCell ref="A105:D105"/>
    <mergeCell ref="A106:D106"/>
    <mergeCell ref="A95:D95"/>
    <mergeCell ref="A96:D96"/>
    <mergeCell ref="A97:D97"/>
    <mergeCell ref="A98:D98"/>
    <mergeCell ref="A99:D99"/>
    <mergeCell ref="A100:D100"/>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71:D71"/>
    <mergeCell ref="A72:D72"/>
    <mergeCell ref="A73:D73"/>
    <mergeCell ref="A74:D74"/>
    <mergeCell ref="A75:D75"/>
    <mergeCell ref="A76:D76"/>
    <mergeCell ref="A65:C65"/>
    <mergeCell ref="A66:C66"/>
    <mergeCell ref="A67:C67"/>
    <mergeCell ref="A68:D68"/>
    <mergeCell ref="A69:D69"/>
    <mergeCell ref="A70:D70"/>
    <mergeCell ref="A59:C59"/>
    <mergeCell ref="A60:C60"/>
    <mergeCell ref="A61:C61"/>
    <mergeCell ref="A62:C62"/>
    <mergeCell ref="A63:C63"/>
    <mergeCell ref="A64:C64"/>
    <mergeCell ref="A53:D53"/>
    <mergeCell ref="A54:D54"/>
    <mergeCell ref="A55:D55"/>
    <mergeCell ref="A56:D56"/>
    <mergeCell ref="A57:D57"/>
    <mergeCell ref="A58:D58"/>
    <mergeCell ref="A1:D1"/>
    <mergeCell ref="A2:D2"/>
    <mergeCell ref="A3:D3"/>
    <mergeCell ref="A4:D4"/>
    <mergeCell ref="A5:D5"/>
    <mergeCell ref="A6:D6"/>
    <mergeCell ref="A19:D19"/>
    <mergeCell ref="A20:D20"/>
    <mergeCell ref="A13:D13"/>
    <mergeCell ref="A14:D14"/>
    <mergeCell ref="A15:D15"/>
    <mergeCell ref="A16:D16"/>
    <mergeCell ref="A17:D17"/>
    <mergeCell ref="A18:D18"/>
    <mergeCell ref="A7:D7"/>
    <mergeCell ref="A8:D8"/>
    <mergeCell ref="A9:D9"/>
    <mergeCell ref="A10:D10"/>
    <mergeCell ref="A11:D11"/>
    <mergeCell ref="A12:D12"/>
    <mergeCell ref="A33:D33"/>
    <mergeCell ref="A35:C35"/>
    <mergeCell ref="A38:C38"/>
    <mergeCell ref="A32:D32"/>
    <mergeCell ref="A24:C24"/>
    <mergeCell ref="A27:C27"/>
    <mergeCell ref="A31:C31"/>
    <mergeCell ref="A49:C49"/>
    <mergeCell ref="A50:C50"/>
    <mergeCell ref="A51:C51"/>
    <mergeCell ref="A41:C41"/>
    <mergeCell ref="A44:C44"/>
    <mergeCell ref="A45:C45"/>
    <mergeCell ref="A46:C46"/>
    <mergeCell ref="A47:C47"/>
    <mergeCell ref="A48:C48"/>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3702-88B0-43DC-BFC7-8FA6677E1BAF}">
  <sheetPr>
    <pageSetUpPr fitToPage="1"/>
  </sheetPr>
  <dimension ref="A1:E84"/>
  <sheetViews>
    <sheetView zoomScaleNormal="100" workbookViewId="0">
      <selection sqref="A1:D1"/>
    </sheetView>
  </sheetViews>
  <sheetFormatPr baseColWidth="10" defaultColWidth="0" defaultRowHeight="16.5" zeroHeight="1" x14ac:dyDescent="0.3"/>
  <cols>
    <col min="1" max="1" width="32.140625" style="97" customWidth="1"/>
    <col min="2" max="2" width="24.5703125" style="97" customWidth="1"/>
    <col min="3" max="4" width="28.7109375" style="97" customWidth="1"/>
    <col min="5" max="5" width="12.42578125" style="97" bestFit="1" customWidth="1"/>
    <col min="6" max="16384" width="0" style="97" hidden="1"/>
  </cols>
  <sheetData>
    <row r="1" spans="1:5" ht="37.5" customHeight="1" x14ac:dyDescent="0.3">
      <c r="A1" s="556" t="s">
        <v>799</v>
      </c>
      <c r="B1" s="557"/>
      <c r="C1" s="557"/>
      <c r="D1" s="558"/>
    </row>
    <row r="2" spans="1:5" ht="18" x14ac:dyDescent="0.3">
      <c r="A2" s="119" t="str">
        <f>[1]TRDM!A2</f>
        <v>CONDICIONES TÉCNICAS OBLIGATORIAS</v>
      </c>
      <c r="B2" s="120"/>
      <c r="C2" s="120"/>
      <c r="D2" s="121"/>
    </row>
    <row r="3" spans="1:5" ht="15.75" customHeight="1" x14ac:dyDescent="0.3">
      <c r="A3" s="213" t="s">
        <v>294</v>
      </c>
      <c r="B3" s="214"/>
      <c r="C3" s="214"/>
      <c r="D3" s="215"/>
    </row>
    <row r="4" spans="1:5" ht="55.5" customHeight="1" x14ac:dyDescent="0.3">
      <c r="A4" s="559" t="s">
        <v>798</v>
      </c>
      <c r="B4" s="560"/>
      <c r="C4" s="560"/>
      <c r="D4" s="561"/>
    </row>
    <row r="5" spans="1:5" ht="108.75" customHeight="1" x14ac:dyDescent="0.3">
      <c r="A5" s="562" t="s">
        <v>797</v>
      </c>
      <c r="B5" s="563"/>
      <c r="C5" s="563"/>
      <c r="D5" s="564"/>
    </row>
    <row r="6" spans="1:5" x14ac:dyDescent="0.3">
      <c r="A6" s="213" t="s">
        <v>581</v>
      </c>
      <c r="B6" s="214"/>
      <c r="C6" s="214"/>
      <c r="D6" s="215"/>
    </row>
    <row r="7" spans="1:5" ht="336.75" customHeight="1" x14ac:dyDescent="0.3">
      <c r="A7" s="553" t="s">
        <v>796</v>
      </c>
      <c r="B7" s="554"/>
      <c r="C7" s="554"/>
      <c r="D7" s="555"/>
    </row>
    <row r="8" spans="1:5" x14ac:dyDescent="0.3">
      <c r="A8" s="213" t="s">
        <v>298</v>
      </c>
      <c r="B8" s="214"/>
      <c r="C8" s="214"/>
      <c r="D8" s="215"/>
    </row>
    <row r="9" spans="1:5" x14ac:dyDescent="0.3">
      <c r="A9" s="550" t="s">
        <v>299</v>
      </c>
      <c r="B9" s="551"/>
      <c r="C9" s="551"/>
      <c r="D9" s="552"/>
    </row>
    <row r="10" spans="1:5" x14ac:dyDescent="0.3">
      <c r="A10" s="213" t="s">
        <v>795</v>
      </c>
      <c r="B10" s="214"/>
      <c r="C10" s="214"/>
      <c r="D10" s="215"/>
    </row>
    <row r="11" spans="1:5" ht="118.5" customHeight="1" x14ac:dyDescent="0.3">
      <c r="A11" s="553" t="s">
        <v>794</v>
      </c>
      <c r="B11" s="554"/>
      <c r="C11" s="554"/>
      <c r="D11" s="555"/>
    </row>
    <row r="12" spans="1:5" x14ac:dyDescent="0.3">
      <c r="A12" s="213" t="s">
        <v>300</v>
      </c>
      <c r="B12" s="214"/>
      <c r="C12" s="214"/>
      <c r="D12" s="215"/>
    </row>
    <row r="13" spans="1:5" x14ac:dyDescent="0.3">
      <c r="A13" s="550" t="s">
        <v>793</v>
      </c>
      <c r="B13" s="551"/>
      <c r="C13" s="551"/>
      <c r="D13" s="552"/>
    </row>
    <row r="14" spans="1:5" ht="16.5" customHeight="1" x14ac:dyDescent="0.3">
      <c r="A14" s="213" t="s">
        <v>504</v>
      </c>
      <c r="B14" s="214"/>
      <c r="C14" s="214"/>
      <c r="D14" s="215"/>
    </row>
    <row r="15" spans="1:5" x14ac:dyDescent="0.3">
      <c r="A15" s="550" t="s">
        <v>792</v>
      </c>
      <c r="B15" s="551"/>
      <c r="C15" s="551"/>
      <c r="D15" s="552"/>
    </row>
    <row r="16" spans="1:5" x14ac:dyDescent="0.3">
      <c r="A16" s="147" t="s">
        <v>791</v>
      </c>
      <c r="B16" s="148"/>
      <c r="C16" s="148"/>
      <c r="D16" s="165"/>
      <c r="E16" s="98"/>
    </row>
    <row r="17" spans="1:5" x14ac:dyDescent="0.3">
      <c r="A17" s="567" t="s">
        <v>790</v>
      </c>
      <c r="B17" s="568"/>
      <c r="C17" s="569"/>
      <c r="D17" s="110">
        <v>2745000000</v>
      </c>
      <c r="E17" s="98"/>
    </row>
    <row r="18" spans="1:5" x14ac:dyDescent="0.3">
      <c r="A18" s="567" t="s">
        <v>789</v>
      </c>
      <c r="B18" s="568"/>
      <c r="C18" s="569"/>
      <c r="D18" s="110">
        <v>550000000</v>
      </c>
      <c r="E18" s="109"/>
    </row>
    <row r="19" spans="1:5" ht="17.25" customHeight="1" x14ac:dyDescent="0.3">
      <c r="A19" s="505" t="s">
        <v>788</v>
      </c>
      <c r="B19" s="570"/>
      <c r="C19" s="570"/>
      <c r="D19" s="506"/>
    </row>
    <row r="20" spans="1:5" ht="18" customHeight="1" x14ac:dyDescent="0.3">
      <c r="A20" s="107" t="s">
        <v>787</v>
      </c>
      <c r="B20" s="106"/>
      <c r="C20" s="106"/>
      <c r="D20" s="105"/>
    </row>
    <row r="21" spans="1:5" ht="18" customHeight="1" x14ac:dyDescent="0.3">
      <c r="A21" s="104" t="s">
        <v>782</v>
      </c>
      <c r="B21" s="103" t="s">
        <v>781</v>
      </c>
      <c r="C21" s="103" t="s">
        <v>780</v>
      </c>
      <c r="D21" s="102" t="s">
        <v>779</v>
      </c>
      <c r="E21" s="108"/>
    </row>
    <row r="22" spans="1:5" ht="18" customHeight="1" x14ac:dyDescent="0.3">
      <c r="A22" s="101" t="s">
        <v>778</v>
      </c>
      <c r="B22" s="100">
        <v>2508800</v>
      </c>
      <c r="C22" s="100">
        <v>1254400</v>
      </c>
      <c r="D22" s="99">
        <v>0</v>
      </c>
    </row>
    <row r="23" spans="1:5" ht="18" customHeight="1" x14ac:dyDescent="0.3">
      <c r="A23" s="101" t="s">
        <v>777</v>
      </c>
      <c r="B23" s="100">
        <v>25088000</v>
      </c>
      <c r="C23" s="100">
        <v>12544000</v>
      </c>
      <c r="D23" s="99">
        <v>6272000</v>
      </c>
    </row>
    <row r="24" spans="1:5" ht="18" customHeight="1" x14ac:dyDescent="0.3">
      <c r="A24" s="101" t="s">
        <v>776</v>
      </c>
      <c r="B24" s="100">
        <v>50176000</v>
      </c>
      <c r="C24" s="100">
        <v>25088000</v>
      </c>
      <c r="D24" s="99">
        <v>12544000</v>
      </c>
    </row>
    <row r="25" spans="1:5" ht="18" customHeight="1" thickBot="1" x14ac:dyDescent="0.35">
      <c r="A25" s="571" t="s">
        <v>786</v>
      </c>
      <c r="B25" s="572"/>
      <c r="C25" s="572"/>
      <c r="D25" s="573"/>
    </row>
    <row r="26" spans="1:5" ht="18" customHeight="1" x14ac:dyDescent="0.3">
      <c r="A26" s="107" t="s">
        <v>785</v>
      </c>
      <c r="B26" s="106"/>
      <c r="C26" s="106"/>
      <c r="D26" s="105"/>
    </row>
    <row r="27" spans="1:5" ht="18" customHeight="1" x14ac:dyDescent="0.3">
      <c r="A27" s="104" t="s">
        <v>782</v>
      </c>
      <c r="B27" s="103" t="s">
        <v>781</v>
      </c>
      <c r="C27" s="103" t="s">
        <v>780</v>
      </c>
      <c r="D27" s="102" t="s">
        <v>779</v>
      </c>
    </row>
    <row r="28" spans="1:5" ht="18" customHeight="1" x14ac:dyDescent="0.3">
      <c r="A28" s="101" t="s">
        <v>778</v>
      </c>
      <c r="B28" s="100">
        <v>2508800</v>
      </c>
      <c r="C28" s="100">
        <v>1254400</v>
      </c>
      <c r="D28" s="99">
        <v>0</v>
      </c>
    </row>
    <row r="29" spans="1:5" ht="18" customHeight="1" x14ac:dyDescent="0.3">
      <c r="A29" s="101" t="s">
        <v>777</v>
      </c>
      <c r="B29" s="100">
        <v>12544000</v>
      </c>
      <c r="C29" s="100">
        <v>6272000</v>
      </c>
      <c r="D29" s="99">
        <v>6272000</v>
      </c>
    </row>
    <row r="30" spans="1:5" ht="18" customHeight="1" x14ac:dyDescent="0.3">
      <c r="A30" s="101" t="s">
        <v>776</v>
      </c>
      <c r="B30" s="100">
        <v>25088000</v>
      </c>
      <c r="C30" s="100">
        <v>12544000</v>
      </c>
      <c r="D30" s="99">
        <v>12544000</v>
      </c>
    </row>
    <row r="31" spans="1:5" ht="18" customHeight="1" thickBot="1" x14ac:dyDescent="0.35">
      <c r="A31" s="571" t="s">
        <v>784</v>
      </c>
      <c r="B31" s="572"/>
      <c r="C31" s="572"/>
      <c r="D31" s="573"/>
    </row>
    <row r="32" spans="1:5" ht="22.5" customHeight="1" x14ac:dyDescent="0.3">
      <c r="A32" s="107" t="s">
        <v>783</v>
      </c>
      <c r="B32" s="106"/>
      <c r="C32" s="106"/>
      <c r="D32" s="105"/>
    </row>
    <row r="33" spans="1:4" x14ac:dyDescent="0.3">
      <c r="A33" s="104" t="s">
        <v>782</v>
      </c>
      <c r="B33" s="103" t="s">
        <v>781</v>
      </c>
      <c r="C33" s="103" t="s">
        <v>780</v>
      </c>
      <c r="D33" s="102" t="s">
        <v>779</v>
      </c>
    </row>
    <row r="34" spans="1:4" x14ac:dyDescent="0.3">
      <c r="A34" s="101" t="s">
        <v>778</v>
      </c>
      <c r="B34" s="100">
        <v>1254400</v>
      </c>
      <c r="C34" s="100">
        <v>1254400</v>
      </c>
      <c r="D34" s="99">
        <v>0</v>
      </c>
    </row>
    <row r="35" spans="1:4" x14ac:dyDescent="0.3">
      <c r="A35" s="101" t="s">
        <v>777</v>
      </c>
      <c r="B35" s="100">
        <v>6272000</v>
      </c>
      <c r="C35" s="100">
        <v>3763200</v>
      </c>
      <c r="D35" s="99">
        <v>6272000</v>
      </c>
    </row>
    <row r="36" spans="1:4" x14ac:dyDescent="0.3">
      <c r="A36" s="101" t="s">
        <v>776</v>
      </c>
      <c r="B36" s="100">
        <v>12544000</v>
      </c>
      <c r="C36" s="100">
        <v>7526400</v>
      </c>
      <c r="D36" s="99">
        <v>12544000</v>
      </c>
    </row>
    <row r="37" spans="1:4" ht="17.25" thickBot="1" x14ac:dyDescent="0.35">
      <c r="A37" s="571" t="s">
        <v>775</v>
      </c>
      <c r="B37" s="572"/>
      <c r="C37" s="572"/>
      <c r="D37" s="573"/>
    </row>
    <row r="38" spans="1:4" ht="34.5" customHeight="1" x14ac:dyDescent="0.3">
      <c r="A38" s="567" t="s">
        <v>774</v>
      </c>
      <c r="B38" s="568"/>
      <c r="C38" s="568"/>
      <c r="D38" s="574"/>
    </row>
    <row r="39" spans="1:4" x14ac:dyDescent="0.3">
      <c r="A39" s="213" t="s">
        <v>773</v>
      </c>
      <c r="B39" s="214"/>
      <c r="C39" s="214"/>
      <c r="D39" s="215"/>
    </row>
    <row r="40" spans="1:4" x14ac:dyDescent="0.3">
      <c r="A40" s="213" t="s">
        <v>415</v>
      </c>
      <c r="B40" s="214"/>
      <c r="C40" s="214"/>
      <c r="D40" s="215"/>
    </row>
    <row r="41" spans="1:4" ht="48" customHeight="1" x14ac:dyDescent="0.3">
      <c r="A41" s="565" t="s">
        <v>772</v>
      </c>
      <c r="B41" s="537"/>
      <c r="C41" s="537"/>
      <c r="D41" s="566"/>
    </row>
    <row r="42" spans="1:4" ht="30.75" customHeight="1" x14ac:dyDescent="0.3">
      <c r="A42" s="565" t="s">
        <v>771</v>
      </c>
      <c r="B42" s="537"/>
      <c r="C42" s="537"/>
      <c r="D42" s="566"/>
    </row>
    <row r="43" spans="1:4" x14ac:dyDescent="0.3">
      <c r="A43" s="565" t="s">
        <v>770</v>
      </c>
      <c r="B43" s="537"/>
      <c r="C43" s="537"/>
      <c r="D43" s="566"/>
    </row>
    <row r="44" spans="1:4" ht="33.75" customHeight="1" x14ac:dyDescent="0.3">
      <c r="A44" s="565" t="s">
        <v>769</v>
      </c>
      <c r="B44" s="537"/>
      <c r="C44" s="537"/>
      <c r="D44" s="566"/>
    </row>
    <row r="45" spans="1:4" ht="16.5" customHeight="1" x14ac:dyDescent="0.3">
      <c r="A45" s="213" t="s">
        <v>334</v>
      </c>
      <c r="B45" s="214"/>
      <c r="C45" s="214"/>
      <c r="D45" s="215"/>
    </row>
    <row r="46" spans="1:4" ht="83.25" customHeight="1" x14ac:dyDescent="0.3">
      <c r="A46" s="578" t="s">
        <v>768</v>
      </c>
      <c r="B46" s="579"/>
      <c r="C46" s="579"/>
      <c r="D46" s="580"/>
    </row>
    <row r="47" spans="1:4" ht="41.25" customHeight="1" x14ac:dyDescent="0.3">
      <c r="A47" s="578" t="s">
        <v>767</v>
      </c>
      <c r="B47" s="579"/>
      <c r="C47" s="579"/>
      <c r="D47" s="580"/>
    </row>
    <row r="48" spans="1:4" ht="39" customHeight="1" x14ac:dyDescent="0.3">
      <c r="A48" s="578" t="s">
        <v>766</v>
      </c>
      <c r="B48" s="579"/>
      <c r="C48" s="579"/>
      <c r="D48" s="580"/>
    </row>
    <row r="49" spans="1:4" ht="90" customHeight="1" x14ac:dyDescent="0.3">
      <c r="A49" s="578" t="s">
        <v>765</v>
      </c>
      <c r="B49" s="579"/>
      <c r="C49" s="579"/>
      <c r="D49" s="580"/>
    </row>
    <row r="50" spans="1:4" ht="50.25" customHeight="1" x14ac:dyDescent="0.3">
      <c r="A50" s="565" t="s">
        <v>764</v>
      </c>
      <c r="B50" s="537"/>
      <c r="C50" s="537"/>
      <c r="D50" s="566"/>
    </row>
    <row r="51" spans="1:4" ht="24.75" customHeight="1" x14ac:dyDescent="0.3">
      <c r="A51" s="130" t="s">
        <v>763</v>
      </c>
      <c r="B51" s="131"/>
      <c r="C51" s="131"/>
      <c r="D51" s="132"/>
    </row>
    <row r="52" spans="1:4" x14ac:dyDescent="0.3">
      <c r="A52" s="565" t="s">
        <v>762</v>
      </c>
      <c r="B52" s="537"/>
      <c r="C52" s="537"/>
      <c r="D52" s="566"/>
    </row>
    <row r="53" spans="1:4" x14ac:dyDescent="0.3">
      <c r="A53" s="562" t="s">
        <v>761</v>
      </c>
      <c r="B53" s="563"/>
      <c r="C53" s="563"/>
      <c r="D53" s="564"/>
    </row>
    <row r="54" spans="1:4" ht="58.5" customHeight="1" x14ac:dyDescent="0.3">
      <c r="A54" s="562" t="s">
        <v>760</v>
      </c>
      <c r="B54" s="563"/>
      <c r="C54" s="563"/>
      <c r="D54" s="564"/>
    </row>
    <row r="55" spans="1:4" ht="51" customHeight="1" x14ac:dyDescent="0.3">
      <c r="A55" s="562" t="s">
        <v>759</v>
      </c>
      <c r="B55" s="563"/>
      <c r="C55" s="563"/>
      <c r="D55" s="564"/>
    </row>
    <row r="56" spans="1:4" ht="21.75" customHeight="1" x14ac:dyDescent="0.3">
      <c r="A56" s="562" t="s">
        <v>758</v>
      </c>
      <c r="B56" s="563"/>
      <c r="C56" s="563"/>
      <c r="D56" s="564"/>
    </row>
    <row r="57" spans="1:4" ht="50.25" customHeight="1" x14ac:dyDescent="0.3">
      <c r="A57" s="562" t="s">
        <v>757</v>
      </c>
      <c r="B57" s="563"/>
      <c r="C57" s="563"/>
      <c r="D57" s="564"/>
    </row>
    <row r="58" spans="1:4" ht="55.5" customHeight="1" x14ac:dyDescent="0.3">
      <c r="A58" s="562" t="s">
        <v>756</v>
      </c>
      <c r="B58" s="563"/>
      <c r="C58" s="563"/>
      <c r="D58" s="564"/>
    </row>
    <row r="59" spans="1:4" ht="18.75" customHeight="1" x14ac:dyDescent="0.3">
      <c r="A59" s="562" t="s">
        <v>755</v>
      </c>
      <c r="B59" s="563"/>
      <c r="C59" s="563"/>
      <c r="D59" s="564"/>
    </row>
    <row r="60" spans="1:4" ht="33.75" customHeight="1" x14ac:dyDescent="0.3">
      <c r="A60" s="562" t="s">
        <v>754</v>
      </c>
      <c r="B60" s="563"/>
      <c r="C60" s="563"/>
      <c r="D60" s="564"/>
    </row>
    <row r="61" spans="1:4" ht="34.5" customHeight="1" x14ac:dyDescent="0.3">
      <c r="A61" s="562" t="s">
        <v>753</v>
      </c>
      <c r="B61" s="563"/>
      <c r="C61" s="563"/>
      <c r="D61" s="564"/>
    </row>
    <row r="62" spans="1:4" ht="63.75" customHeight="1" x14ac:dyDescent="0.3">
      <c r="A62" s="130" t="s">
        <v>752</v>
      </c>
      <c r="B62" s="131"/>
      <c r="C62" s="131"/>
      <c r="D62" s="132"/>
    </row>
    <row r="63" spans="1:4" ht="64.5" customHeight="1" x14ac:dyDescent="0.3">
      <c r="A63" s="562" t="s">
        <v>751</v>
      </c>
      <c r="B63" s="563"/>
      <c r="C63" s="563"/>
      <c r="D63" s="564"/>
    </row>
    <row r="64" spans="1:4" x14ac:dyDescent="0.3">
      <c r="A64" s="213" t="s">
        <v>165</v>
      </c>
      <c r="B64" s="214"/>
      <c r="C64" s="214"/>
      <c r="D64" s="215"/>
    </row>
    <row r="65" spans="1:4" ht="17.25" thickBot="1" x14ac:dyDescent="0.35">
      <c r="A65" s="575" t="s">
        <v>750</v>
      </c>
      <c r="B65" s="576"/>
      <c r="C65" s="576"/>
      <c r="D65" s="577"/>
    </row>
    <row r="66" spans="1:4" ht="16.5" customHeight="1" x14ac:dyDescent="0.3"/>
    <row r="67" spans="1:4" x14ac:dyDescent="0.3"/>
    <row r="68" spans="1:4" x14ac:dyDescent="0.3"/>
    <row r="69" spans="1:4" hidden="1" x14ac:dyDescent="0.3">
      <c r="A69" s="98"/>
      <c r="B69" s="98"/>
      <c r="C69" s="98"/>
      <c r="D69" s="98"/>
    </row>
    <row r="70" spans="1:4" hidden="1" x14ac:dyDescent="0.3">
      <c r="A70" s="98"/>
      <c r="B70" s="98"/>
      <c r="C70" s="98"/>
      <c r="D70" s="98"/>
    </row>
    <row r="71" spans="1:4" hidden="1" x14ac:dyDescent="0.3">
      <c r="A71" s="98"/>
      <c r="B71" s="98"/>
      <c r="C71" s="98"/>
      <c r="D71" s="98"/>
    </row>
    <row r="72" spans="1:4" hidden="1" x14ac:dyDescent="0.3">
      <c r="A72" s="98"/>
      <c r="B72" s="98"/>
      <c r="C72" s="98"/>
      <c r="D72" s="98"/>
    </row>
    <row r="73" spans="1:4" hidden="1" x14ac:dyDescent="0.3">
      <c r="A73" s="98"/>
      <c r="B73" s="98"/>
      <c r="C73" s="98"/>
      <c r="D73" s="98"/>
    </row>
    <row r="74" spans="1:4" hidden="1" x14ac:dyDescent="0.3">
      <c r="A74" s="98"/>
      <c r="B74" s="98"/>
      <c r="C74" s="98"/>
      <c r="D74" s="98"/>
    </row>
    <row r="75" spans="1:4" hidden="1" x14ac:dyDescent="0.3">
      <c r="A75" s="98"/>
      <c r="B75" s="98"/>
      <c r="C75" s="98"/>
      <c r="D75" s="98"/>
    </row>
    <row r="76" spans="1:4" hidden="1" x14ac:dyDescent="0.3">
      <c r="A76" s="98"/>
      <c r="B76" s="98"/>
      <c r="C76" s="98"/>
      <c r="D76" s="98"/>
    </row>
    <row r="77" spans="1:4" x14ac:dyDescent="0.3"/>
    <row r="78" spans="1:4" x14ac:dyDescent="0.3"/>
    <row r="79" spans="1:4" x14ac:dyDescent="0.3"/>
    <row r="80" spans="1:4" x14ac:dyDescent="0.3"/>
    <row r="81" x14ac:dyDescent="0.3"/>
    <row r="82" x14ac:dyDescent="0.3"/>
    <row r="83" x14ac:dyDescent="0.3"/>
    <row r="84" x14ac:dyDescent="0.3"/>
  </sheetData>
  <mergeCells count="50">
    <mergeCell ref="A56:D56"/>
    <mergeCell ref="A57:D57"/>
    <mergeCell ref="A49:D49"/>
    <mergeCell ref="A50:D50"/>
    <mergeCell ref="A51:D51"/>
    <mergeCell ref="A52:D52"/>
    <mergeCell ref="A53:D53"/>
    <mergeCell ref="A54:D54"/>
    <mergeCell ref="A55:D55"/>
    <mergeCell ref="A44:D44"/>
    <mergeCell ref="A45:D45"/>
    <mergeCell ref="A46:D46"/>
    <mergeCell ref="A47:D47"/>
    <mergeCell ref="A48:D48"/>
    <mergeCell ref="A64:D64"/>
    <mergeCell ref="A65:D65"/>
    <mergeCell ref="A58:D58"/>
    <mergeCell ref="A59:D59"/>
    <mergeCell ref="A60:D60"/>
    <mergeCell ref="A61:D61"/>
    <mergeCell ref="A62:D62"/>
    <mergeCell ref="A63:D63"/>
    <mergeCell ref="A43:D43"/>
    <mergeCell ref="A17:C17"/>
    <mergeCell ref="A18:C18"/>
    <mergeCell ref="A19:D19"/>
    <mergeCell ref="A25:D25"/>
    <mergeCell ref="A31:D31"/>
    <mergeCell ref="A37:D37"/>
    <mergeCell ref="A38:D38"/>
    <mergeCell ref="A39:D39"/>
    <mergeCell ref="A40:D40"/>
    <mergeCell ref="A41:D41"/>
    <mergeCell ref="A42:D42"/>
    <mergeCell ref="A1:D1"/>
    <mergeCell ref="A3:D3"/>
    <mergeCell ref="A4:D4"/>
    <mergeCell ref="A5:D5"/>
    <mergeCell ref="A2:D2"/>
    <mergeCell ref="A16:D16"/>
    <mergeCell ref="A13:D13"/>
    <mergeCell ref="A14:D14"/>
    <mergeCell ref="A15:D15"/>
    <mergeCell ref="A6:D6"/>
    <mergeCell ref="A7:D7"/>
    <mergeCell ref="A8:D8"/>
    <mergeCell ref="A9:D9"/>
    <mergeCell ref="A12:D12"/>
    <mergeCell ref="A10:D10"/>
    <mergeCell ref="A11:D11"/>
  </mergeCells>
  <printOptions horizontalCentered="1"/>
  <pageMargins left="0.70866141732283472" right="0.70866141732283472" top="0.98425196850393704" bottom="0.74803149606299213" header="0.31496062992125984" footer="0.31496062992125984"/>
  <pageSetup paperSize="9" scale="76" fitToHeight="0" orientation="portrait" r:id="rId1"/>
  <headerFooter>
    <oddHeader>&amp;L&amp;G&amp;C&amp;"Arial Narrow,Negrita"&amp;12
&amp;14EMPRESA DE LICORES DE CUNDINAMARCA
RESUMEN DE SEGUROS&amp;R&amp;G</oddHeader>
    <oddFooter>&amp;L&amp;"Arial Narrow,Normal"&amp;A&amp;C&amp;"Arial Narrow,Normal"&amp;F&amp;R&amp;"Arial Narrow,Normal"&amp;P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7997-6E8F-4438-857C-EFCD7E8EB0DC}">
  <sheetPr>
    <pageSetUpPr fitToPage="1"/>
  </sheetPr>
  <dimension ref="A1:D98"/>
  <sheetViews>
    <sheetView workbookViewId="0">
      <selection sqref="A1:B1"/>
    </sheetView>
  </sheetViews>
  <sheetFormatPr baseColWidth="10" defaultColWidth="11.42578125" defaultRowHeight="12.75" zeroHeight="1" x14ac:dyDescent="0.2"/>
  <cols>
    <col min="1" max="2" width="54.85546875" style="56" customWidth="1"/>
    <col min="3" max="16383" width="11.42578125" style="56"/>
    <col min="16384" max="16384" width="1.7109375" style="56" customWidth="1"/>
  </cols>
  <sheetData>
    <row r="1" spans="1:2" ht="43.5" customHeight="1" x14ac:dyDescent="0.2">
      <c r="A1" s="585" t="s">
        <v>883</v>
      </c>
      <c r="B1" s="586"/>
    </row>
    <row r="2" spans="1:2" s="1" customFormat="1" ht="18" x14ac:dyDescent="0.25">
      <c r="A2" s="119" t="str">
        <f>[1]TRDM!A2</f>
        <v>CONDICIONES TÉCNICAS OBLIGATORIAS</v>
      </c>
      <c r="B2" s="121"/>
    </row>
    <row r="3" spans="1:2" ht="16.5" x14ac:dyDescent="0.2">
      <c r="A3" s="587" t="s">
        <v>294</v>
      </c>
      <c r="B3" s="588"/>
    </row>
    <row r="4" spans="1:2" ht="36" customHeight="1" x14ac:dyDescent="0.2">
      <c r="A4" s="589" t="s">
        <v>882</v>
      </c>
      <c r="B4" s="590"/>
    </row>
    <row r="5" spans="1:2" ht="16.5" x14ac:dyDescent="0.2">
      <c r="A5" s="589" t="s">
        <v>881</v>
      </c>
      <c r="B5" s="590"/>
    </row>
    <row r="6" spans="1:2" ht="16.5" x14ac:dyDescent="0.2">
      <c r="A6" s="589" t="s">
        <v>880</v>
      </c>
      <c r="B6" s="590"/>
    </row>
    <row r="7" spans="1:2" ht="16.5" customHeight="1" x14ac:dyDescent="0.2">
      <c r="A7" s="589" t="s">
        <v>879</v>
      </c>
      <c r="B7" s="590"/>
    </row>
    <row r="8" spans="1:2" ht="16.5" x14ac:dyDescent="0.2">
      <c r="A8" s="589" t="s">
        <v>878</v>
      </c>
      <c r="B8" s="590"/>
    </row>
    <row r="9" spans="1:2" ht="16.5" x14ac:dyDescent="0.2">
      <c r="A9" s="589" t="s">
        <v>877</v>
      </c>
      <c r="B9" s="590"/>
    </row>
    <row r="10" spans="1:2" ht="16.5" x14ac:dyDescent="0.2">
      <c r="A10" s="583" t="s">
        <v>876</v>
      </c>
      <c r="B10" s="584"/>
    </row>
    <row r="11" spans="1:2" ht="16.5" x14ac:dyDescent="0.2">
      <c r="A11" s="589" t="s">
        <v>875</v>
      </c>
      <c r="B11" s="590"/>
    </row>
    <row r="12" spans="1:2" ht="21" customHeight="1" x14ac:dyDescent="0.2">
      <c r="A12" s="589" t="s">
        <v>874</v>
      </c>
      <c r="B12" s="590"/>
    </row>
    <row r="13" spans="1:2" ht="16.5" x14ac:dyDescent="0.2">
      <c r="A13" s="589" t="s">
        <v>873</v>
      </c>
      <c r="B13" s="590"/>
    </row>
    <row r="14" spans="1:2" s="4" customFormat="1" ht="16.5" x14ac:dyDescent="0.25">
      <c r="A14" s="593" t="s">
        <v>415</v>
      </c>
      <c r="B14" s="594"/>
    </row>
    <row r="15" spans="1:2" s="4" customFormat="1" ht="14.25" customHeight="1" x14ac:dyDescent="0.25">
      <c r="A15" s="591" t="s">
        <v>872</v>
      </c>
      <c r="B15" s="592"/>
    </row>
    <row r="16" spans="1:2" s="4" customFormat="1" ht="16.5" x14ac:dyDescent="0.25">
      <c r="A16" s="581" t="s">
        <v>871</v>
      </c>
      <c r="B16" s="582"/>
    </row>
    <row r="17" spans="1:2" s="4" customFormat="1" ht="16.5" x14ac:dyDescent="0.25">
      <c r="A17" s="581" t="s">
        <v>870</v>
      </c>
      <c r="B17" s="582"/>
    </row>
    <row r="18" spans="1:2" s="4" customFormat="1" ht="16.5" x14ac:dyDescent="0.25">
      <c r="A18" s="581" t="s">
        <v>869</v>
      </c>
      <c r="B18" s="582"/>
    </row>
    <row r="19" spans="1:2" s="4" customFormat="1" ht="16.5" x14ac:dyDescent="0.25">
      <c r="A19" s="581" t="s">
        <v>868</v>
      </c>
      <c r="B19" s="582"/>
    </row>
    <row r="20" spans="1:2" s="4" customFormat="1" ht="16.5" x14ac:dyDescent="0.25">
      <c r="A20" s="581" t="s">
        <v>867</v>
      </c>
      <c r="B20" s="582"/>
    </row>
    <row r="21" spans="1:2" s="4" customFormat="1" ht="16.5" x14ac:dyDescent="0.25">
      <c r="A21" s="581" t="s">
        <v>866</v>
      </c>
      <c r="B21" s="582"/>
    </row>
    <row r="22" spans="1:2" s="4" customFormat="1" ht="16.5" x14ac:dyDescent="0.25">
      <c r="A22" s="581" t="s">
        <v>865</v>
      </c>
      <c r="B22" s="582"/>
    </row>
    <row r="23" spans="1:2" s="4" customFormat="1" ht="16.5" x14ac:dyDescent="0.25">
      <c r="A23" s="581" t="s">
        <v>864</v>
      </c>
      <c r="B23" s="582"/>
    </row>
    <row r="24" spans="1:2" s="4" customFormat="1" ht="16.5" x14ac:dyDescent="0.25">
      <c r="A24" s="581" t="s">
        <v>863</v>
      </c>
      <c r="B24" s="582"/>
    </row>
    <row r="25" spans="1:2" s="4" customFormat="1" ht="16.5" x14ac:dyDescent="0.25">
      <c r="A25" s="591" t="s">
        <v>862</v>
      </c>
      <c r="B25" s="592"/>
    </row>
    <row r="26" spans="1:2" s="4" customFormat="1" ht="16.5" x14ac:dyDescent="0.25">
      <c r="A26" s="581" t="s">
        <v>861</v>
      </c>
      <c r="B26" s="582"/>
    </row>
    <row r="27" spans="1:2" s="4" customFormat="1" ht="16.5" x14ac:dyDescent="0.25">
      <c r="A27" s="581" t="s">
        <v>860</v>
      </c>
      <c r="B27" s="582"/>
    </row>
    <row r="28" spans="1:2" s="4" customFormat="1" ht="16.5" x14ac:dyDescent="0.25">
      <c r="A28" s="581" t="s">
        <v>859</v>
      </c>
      <c r="B28" s="582"/>
    </row>
    <row r="29" spans="1:2" s="4" customFormat="1" ht="16.5" x14ac:dyDescent="0.25">
      <c r="A29" s="581" t="s">
        <v>858</v>
      </c>
      <c r="B29" s="582"/>
    </row>
    <row r="30" spans="1:2" s="4" customFormat="1" ht="16.5" x14ac:dyDescent="0.25">
      <c r="A30" s="581" t="s">
        <v>857</v>
      </c>
      <c r="B30" s="582"/>
    </row>
    <row r="31" spans="1:2" s="4" customFormat="1" ht="16.5" x14ac:dyDescent="0.25">
      <c r="A31" s="581" t="s">
        <v>856</v>
      </c>
      <c r="B31" s="582"/>
    </row>
    <row r="32" spans="1:2" s="4" customFormat="1" ht="16.5" x14ac:dyDescent="0.25">
      <c r="A32" s="581" t="s">
        <v>855</v>
      </c>
      <c r="B32" s="582"/>
    </row>
    <row r="33" spans="1:2" s="4" customFormat="1" ht="16.5" x14ac:dyDescent="0.25">
      <c r="A33" s="581" t="s">
        <v>854</v>
      </c>
      <c r="B33" s="582"/>
    </row>
    <row r="34" spans="1:2" s="4" customFormat="1" ht="16.5" x14ac:dyDescent="0.25">
      <c r="A34" s="581" t="s">
        <v>853</v>
      </c>
      <c r="B34" s="582"/>
    </row>
    <row r="35" spans="1:2" s="4" customFormat="1" ht="16.5" x14ac:dyDescent="0.25">
      <c r="A35" s="581" t="s">
        <v>852</v>
      </c>
      <c r="B35" s="582"/>
    </row>
    <row r="36" spans="1:2" s="4" customFormat="1" ht="16.5" x14ac:dyDescent="0.25">
      <c r="A36" s="593" t="s">
        <v>58</v>
      </c>
      <c r="B36" s="594"/>
    </row>
    <row r="37" spans="1:2" ht="16.5" x14ac:dyDescent="0.2">
      <c r="A37" s="599" t="s">
        <v>851</v>
      </c>
      <c r="B37" s="600"/>
    </row>
    <row r="38" spans="1:2" ht="16.5" x14ac:dyDescent="0.2">
      <c r="A38" s="589" t="s">
        <v>850</v>
      </c>
      <c r="B38" s="590"/>
    </row>
    <row r="39" spans="1:2" ht="16.5" x14ac:dyDescent="0.2">
      <c r="A39" s="589" t="s">
        <v>849</v>
      </c>
      <c r="B39" s="590"/>
    </row>
    <row r="40" spans="1:2" ht="34.5" customHeight="1" x14ac:dyDescent="0.2">
      <c r="A40" s="589" t="s">
        <v>848</v>
      </c>
      <c r="B40" s="590"/>
    </row>
    <row r="41" spans="1:2" ht="40.5" customHeight="1" x14ac:dyDescent="0.2">
      <c r="A41" s="589" t="s">
        <v>847</v>
      </c>
      <c r="B41" s="590"/>
    </row>
    <row r="42" spans="1:2" ht="16.5" x14ac:dyDescent="0.2">
      <c r="A42" s="589" t="s">
        <v>846</v>
      </c>
      <c r="B42" s="590"/>
    </row>
    <row r="43" spans="1:2" ht="50.25" customHeight="1" x14ac:dyDescent="0.2">
      <c r="A43" s="589" t="s">
        <v>845</v>
      </c>
      <c r="B43" s="590"/>
    </row>
    <row r="44" spans="1:2" ht="16.5" x14ac:dyDescent="0.2">
      <c r="A44" s="589" t="s">
        <v>844</v>
      </c>
      <c r="B44" s="590"/>
    </row>
    <row r="45" spans="1:2" ht="38.25" customHeight="1" x14ac:dyDescent="0.2">
      <c r="A45" s="589" t="s">
        <v>843</v>
      </c>
      <c r="B45" s="590"/>
    </row>
    <row r="46" spans="1:2" ht="18.75" customHeight="1" x14ac:dyDescent="0.2">
      <c r="A46" s="589" t="s">
        <v>842</v>
      </c>
      <c r="B46" s="590"/>
    </row>
    <row r="47" spans="1:2" ht="37.5" customHeight="1" x14ac:dyDescent="0.2">
      <c r="A47" s="589" t="s">
        <v>841</v>
      </c>
      <c r="B47" s="590"/>
    </row>
    <row r="48" spans="1:2" ht="49.5" customHeight="1" x14ac:dyDescent="0.2">
      <c r="A48" s="597" t="s">
        <v>840</v>
      </c>
      <c r="B48" s="598"/>
    </row>
    <row r="49" spans="1:4" ht="16.5" x14ac:dyDescent="0.2">
      <c r="A49" s="595" t="s">
        <v>839</v>
      </c>
      <c r="B49" s="596"/>
    </row>
    <row r="50" spans="1:4" ht="16.5" x14ac:dyDescent="0.2">
      <c r="A50" s="595" t="s">
        <v>838</v>
      </c>
      <c r="B50" s="596"/>
    </row>
    <row r="51" spans="1:4" ht="16.5" x14ac:dyDescent="0.2">
      <c r="A51" s="595" t="s">
        <v>837</v>
      </c>
      <c r="B51" s="596"/>
    </row>
    <row r="52" spans="1:4" ht="16.5" x14ac:dyDescent="0.2">
      <c r="A52" s="595" t="s">
        <v>836</v>
      </c>
      <c r="B52" s="596"/>
    </row>
    <row r="53" spans="1:4" ht="16.5" x14ac:dyDescent="0.2">
      <c r="A53" s="595" t="s">
        <v>835</v>
      </c>
      <c r="B53" s="596"/>
    </row>
    <row r="54" spans="1:4" ht="36.75" customHeight="1" x14ac:dyDescent="0.2">
      <c r="A54" s="589" t="s">
        <v>834</v>
      </c>
      <c r="B54" s="590"/>
    </row>
    <row r="55" spans="1:4" ht="16.5" x14ac:dyDescent="0.2">
      <c r="A55" s="595" t="s">
        <v>833</v>
      </c>
      <c r="B55" s="596"/>
    </row>
    <row r="56" spans="1:4" ht="16.5" x14ac:dyDescent="0.2">
      <c r="A56" s="607" t="s">
        <v>832</v>
      </c>
      <c r="B56" s="608"/>
    </row>
    <row r="57" spans="1:4" ht="16.5" x14ac:dyDescent="0.2">
      <c r="A57" s="595" t="s">
        <v>831</v>
      </c>
      <c r="B57" s="596"/>
    </row>
    <row r="58" spans="1:4" ht="16.5" x14ac:dyDescent="0.2">
      <c r="A58" s="607" t="s">
        <v>830</v>
      </c>
      <c r="B58" s="608"/>
    </row>
    <row r="59" spans="1:4" ht="350.25" customHeight="1" x14ac:dyDescent="0.2">
      <c r="A59" s="609" t="s">
        <v>829</v>
      </c>
      <c r="B59" s="610"/>
    </row>
    <row r="60" spans="1:4" ht="56.25" customHeight="1" x14ac:dyDescent="0.2">
      <c r="A60" s="607" t="s">
        <v>828</v>
      </c>
      <c r="B60" s="608"/>
    </row>
    <row r="61" spans="1:4" ht="16.5" x14ac:dyDescent="0.2">
      <c r="A61" s="601" t="s">
        <v>827</v>
      </c>
      <c r="B61" s="602"/>
    </row>
    <row r="62" spans="1:4" ht="45.75" customHeight="1" x14ac:dyDescent="0.2">
      <c r="A62" s="601" t="s">
        <v>826</v>
      </c>
      <c r="B62" s="602"/>
    </row>
    <row r="63" spans="1:4" ht="16.5" x14ac:dyDescent="0.2">
      <c r="A63" s="601" t="s">
        <v>825</v>
      </c>
      <c r="B63" s="602"/>
    </row>
    <row r="64" spans="1:4" s="4" customFormat="1" ht="31.5" customHeight="1" x14ac:dyDescent="0.3">
      <c r="A64" s="603" t="s">
        <v>824</v>
      </c>
      <c r="B64" s="604"/>
      <c r="C64" s="111"/>
      <c r="D64" s="111"/>
    </row>
    <row r="65" spans="1:4" ht="16.5" x14ac:dyDescent="0.2">
      <c r="A65" s="601" t="s">
        <v>823</v>
      </c>
      <c r="B65" s="602"/>
    </row>
    <row r="66" spans="1:4" ht="135.75" customHeight="1" x14ac:dyDescent="0.2">
      <c r="A66" s="605" t="s">
        <v>316</v>
      </c>
      <c r="B66" s="606"/>
    </row>
    <row r="67" spans="1:4" s="4" customFormat="1" ht="69" customHeight="1" x14ac:dyDescent="0.3">
      <c r="A67" s="603" t="s">
        <v>397</v>
      </c>
      <c r="B67" s="604"/>
      <c r="C67" s="111"/>
      <c r="D67" s="111"/>
    </row>
    <row r="68" spans="1:4" s="4" customFormat="1" ht="51" customHeight="1" x14ac:dyDescent="0.3">
      <c r="A68" s="603" t="s">
        <v>386</v>
      </c>
      <c r="B68" s="604"/>
      <c r="C68" s="111"/>
      <c r="D68" s="111"/>
    </row>
    <row r="69" spans="1:4" ht="49.5" customHeight="1" x14ac:dyDescent="0.2">
      <c r="A69" s="601" t="s">
        <v>822</v>
      </c>
      <c r="B69" s="602"/>
    </row>
    <row r="70" spans="1:4" ht="96" customHeight="1" x14ac:dyDescent="0.2">
      <c r="A70" s="601" t="s">
        <v>821</v>
      </c>
      <c r="B70" s="602"/>
    </row>
    <row r="71" spans="1:4" ht="16.5" x14ac:dyDescent="0.2">
      <c r="A71" s="613" t="s">
        <v>820</v>
      </c>
      <c r="B71" s="614"/>
    </row>
    <row r="72" spans="1:4" ht="280.5" customHeight="1" x14ac:dyDescent="0.2">
      <c r="A72" s="601" t="s">
        <v>819</v>
      </c>
      <c r="B72" s="602"/>
    </row>
    <row r="73" spans="1:4" ht="49.5" customHeight="1" x14ac:dyDescent="0.2">
      <c r="A73" s="601" t="s">
        <v>818</v>
      </c>
      <c r="B73" s="602"/>
    </row>
    <row r="74" spans="1:4" ht="49.5" customHeight="1" x14ac:dyDescent="0.2">
      <c r="A74" s="615" t="s">
        <v>817</v>
      </c>
      <c r="B74" s="616"/>
    </row>
    <row r="75" spans="1:4" ht="42.75" customHeight="1" x14ac:dyDescent="0.2">
      <c r="A75" s="615" t="s">
        <v>816</v>
      </c>
      <c r="B75" s="616"/>
    </row>
    <row r="76" spans="1:4" ht="49.5" customHeight="1" x14ac:dyDescent="0.2">
      <c r="A76" s="613" t="s">
        <v>815</v>
      </c>
      <c r="B76" s="614"/>
    </row>
    <row r="77" spans="1:4" ht="16.5" x14ac:dyDescent="0.2">
      <c r="A77" s="601" t="s">
        <v>814</v>
      </c>
      <c r="B77" s="602"/>
    </row>
    <row r="78" spans="1:4" ht="33" customHeight="1" x14ac:dyDescent="0.2">
      <c r="A78" s="601" t="s">
        <v>813</v>
      </c>
      <c r="B78" s="602"/>
    </row>
    <row r="79" spans="1:4" ht="16.5" x14ac:dyDescent="0.2">
      <c r="A79" s="601" t="s">
        <v>812</v>
      </c>
      <c r="B79" s="602"/>
    </row>
    <row r="80" spans="1:4" ht="16.5" x14ac:dyDescent="0.2">
      <c r="A80" s="601" t="s">
        <v>811</v>
      </c>
      <c r="B80" s="602"/>
    </row>
    <row r="81" spans="1:2" ht="36.75" customHeight="1" x14ac:dyDescent="0.2">
      <c r="A81" s="611" t="s">
        <v>810</v>
      </c>
      <c r="B81" s="612"/>
    </row>
    <row r="82" spans="1:2" ht="16.5" x14ac:dyDescent="0.2">
      <c r="A82" s="593" t="s">
        <v>809</v>
      </c>
      <c r="B82" s="594"/>
    </row>
    <row r="83" spans="1:2" ht="16.5" x14ac:dyDescent="0.2">
      <c r="A83" s="589" t="s">
        <v>808</v>
      </c>
      <c r="B83" s="590"/>
    </row>
    <row r="84" spans="1:2" ht="16.5" x14ac:dyDescent="0.2">
      <c r="A84" s="589" t="s">
        <v>807</v>
      </c>
      <c r="B84" s="590"/>
    </row>
    <row r="85" spans="1:2" ht="16.5" x14ac:dyDescent="0.2">
      <c r="A85" s="593" t="s">
        <v>806</v>
      </c>
      <c r="B85" s="594"/>
    </row>
    <row r="86" spans="1:2" s="68" customFormat="1" ht="16.5" x14ac:dyDescent="0.2">
      <c r="A86" s="619" t="s">
        <v>805</v>
      </c>
      <c r="B86" s="620"/>
    </row>
    <row r="87" spans="1:2" ht="45" customHeight="1" x14ac:dyDescent="0.2">
      <c r="A87" s="589" t="s">
        <v>804</v>
      </c>
      <c r="B87" s="590"/>
    </row>
    <row r="88" spans="1:2" ht="16.5" x14ac:dyDescent="0.2">
      <c r="A88" s="589" t="s">
        <v>803</v>
      </c>
      <c r="B88" s="590"/>
    </row>
    <row r="89" spans="1:2" ht="16.5" x14ac:dyDescent="0.2">
      <c r="A89" s="589" t="s">
        <v>802</v>
      </c>
      <c r="B89" s="590"/>
    </row>
    <row r="90" spans="1:2" ht="16.5" x14ac:dyDescent="0.2">
      <c r="A90" s="593" t="s">
        <v>366</v>
      </c>
      <c r="B90" s="594"/>
    </row>
    <row r="91" spans="1:2" ht="16.5" x14ac:dyDescent="0.2">
      <c r="A91" s="589" t="s">
        <v>801</v>
      </c>
      <c r="B91" s="590"/>
    </row>
    <row r="92" spans="1:2" ht="17.25" thickBot="1" x14ac:dyDescent="0.25">
      <c r="A92" s="617" t="s">
        <v>800</v>
      </c>
      <c r="B92" s="618"/>
    </row>
    <row r="93" spans="1:2" ht="16.5" x14ac:dyDescent="0.3">
      <c r="A93" s="45"/>
    </row>
    <row r="94" spans="1:2" x14ac:dyDescent="0.2"/>
    <row r="95" spans="1:2" x14ac:dyDescent="0.2"/>
    <row r="96" spans="1:2" x14ac:dyDescent="0.2"/>
    <row r="97" x14ac:dyDescent="0.2"/>
    <row r="98" x14ac:dyDescent="0.2"/>
  </sheetData>
  <mergeCells count="92">
    <mergeCell ref="A82:B82"/>
    <mergeCell ref="A91:B91"/>
    <mergeCell ref="A92:B92"/>
    <mergeCell ref="A83:B83"/>
    <mergeCell ref="A84:B84"/>
    <mergeCell ref="A86:B86"/>
    <mergeCell ref="A87:B87"/>
    <mergeCell ref="A88:B88"/>
    <mergeCell ref="A89:B89"/>
    <mergeCell ref="A90:B90"/>
    <mergeCell ref="A85:B85"/>
    <mergeCell ref="A67:B67"/>
    <mergeCell ref="A68:B68"/>
    <mergeCell ref="A81:B81"/>
    <mergeCell ref="A70:B70"/>
    <mergeCell ref="A71:B71"/>
    <mergeCell ref="A72:B72"/>
    <mergeCell ref="A73:B73"/>
    <mergeCell ref="A74:B74"/>
    <mergeCell ref="A75:B75"/>
    <mergeCell ref="A76:B76"/>
    <mergeCell ref="A69:B69"/>
    <mergeCell ref="A77:B77"/>
    <mergeCell ref="A78:B78"/>
    <mergeCell ref="A79:B79"/>
    <mergeCell ref="A80:B80"/>
    <mergeCell ref="A64:B64"/>
    <mergeCell ref="A65:B65"/>
    <mergeCell ref="A66:B66"/>
    <mergeCell ref="A41:B41"/>
    <mergeCell ref="A42:B42"/>
    <mergeCell ref="A43:B43"/>
    <mergeCell ref="A44:B44"/>
    <mergeCell ref="A55:B55"/>
    <mergeCell ref="A56:B56"/>
    <mergeCell ref="A54:B54"/>
    <mergeCell ref="A57:B57"/>
    <mergeCell ref="A58:B58"/>
    <mergeCell ref="A59:B59"/>
    <mergeCell ref="A60:B60"/>
    <mergeCell ref="A61:B61"/>
    <mergeCell ref="A62:B62"/>
    <mergeCell ref="A35:B35"/>
    <mergeCell ref="A37:B37"/>
    <mergeCell ref="A38:B38"/>
    <mergeCell ref="A39:B39"/>
    <mergeCell ref="A63:B63"/>
    <mergeCell ref="A50:B50"/>
    <mergeCell ref="A51:B51"/>
    <mergeCell ref="A52:B52"/>
    <mergeCell ref="A53:B53"/>
    <mergeCell ref="A46:B46"/>
    <mergeCell ref="A47:B47"/>
    <mergeCell ref="A48:B48"/>
    <mergeCell ref="A49:B49"/>
    <mergeCell ref="A19:B19"/>
    <mergeCell ref="A45:B45"/>
    <mergeCell ref="A33:B33"/>
    <mergeCell ref="A27:B27"/>
    <mergeCell ref="A28:B28"/>
    <mergeCell ref="A29:B29"/>
    <mergeCell ref="A30:B30"/>
    <mergeCell ref="A20:B20"/>
    <mergeCell ref="A21:B21"/>
    <mergeCell ref="A22:B22"/>
    <mergeCell ref="A23:B23"/>
    <mergeCell ref="A36:B36"/>
    <mergeCell ref="A24:B24"/>
    <mergeCell ref="A25:B25"/>
    <mergeCell ref="A40:B40"/>
    <mergeCell ref="A34:B34"/>
    <mergeCell ref="A12:B12"/>
    <mergeCell ref="A13:B13"/>
    <mergeCell ref="A14:B14"/>
    <mergeCell ref="A17:B17"/>
    <mergeCell ref="A18:B18"/>
    <mergeCell ref="A26:B26"/>
    <mergeCell ref="A32:B32"/>
    <mergeCell ref="A31:B31"/>
    <mergeCell ref="A10:B10"/>
    <mergeCell ref="A1:B1"/>
    <mergeCell ref="A3:B3"/>
    <mergeCell ref="A4:B4"/>
    <mergeCell ref="A5:B5"/>
    <mergeCell ref="A6:B6"/>
    <mergeCell ref="A7:B7"/>
    <mergeCell ref="A8:B8"/>
    <mergeCell ref="A9:B9"/>
    <mergeCell ref="A2:B2"/>
    <mergeCell ref="A15:B15"/>
    <mergeCell ref="A16:B16"/>
    <mergeCell ref="A11:B11"/>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1A8B-4F38-471C-9E4C-F29140C34147}">
  <sheetPr>
    <pageSetUpPr fitToPage="1"/>
  </sheetPr>
  <dimension ref="A1:D136"/>
  <sheetViews>
    <sheetView topLeftCell="A2" workbookViewId="0">
      <selection activeCell="A12" sqref="A12:D12"/>
    </sheetView>
  </sheetViews>
  <sheetFormatPr baseColWidth="10" defaultColWidth="0" defaultRowHeight="12.75" zeroHeight="1" x14ac:dyDescent="0.2"/>
  <cols>
    <col min="1" max="1" width="18.5703125" style="36" customWidth="1"/>
    <col min="2" max="2" width="36.5703125" style="36" customWidth="1"/>
    <col min="3" max="3" width="31" style="36" customWidth="1"/>
    <col min="4" max="4" width="31.5703125" style="36" customWidth="1"/>
    <col min="5" max="254" width="0" style="36" hidden="1"/>
    <col min="255" max="255" width="0.28515625" style="36" customWidth="1"/>
    <col min="256" max="16384" width="0" style="36" hidden="1"/>
  </cols>
  <sheetData>
    <row r="1" spans="1:4" ht="37.5" customHeight="1" x14ac:dyDescent="0.2">
      <c r="A1" s="183" t="s">
        <v>188</v>
      </c>
      <c r="B1" s="184"/>
      <c r="C1" s="184"/>
      <c r="D1" s="185"/>
    </row>
    <row r="2" spans="1:4" ht="19.5" customHeight="1" x14ac:dyDescent="0.2">
      <c r="A2" s="119" t="str">
        <f>TRDM!A2</f>
        <v>CONDICIONES TÉCNICAS OBLIGATORIAS</v>
      </c>
      <c r="B2" s="120"/>
      <c r="C2" s="120"/>
      <c r="D2" s="121"/>
    </row>
    <row r="3" spans="1:4" ht="15.75" customHeight="1" x14ac:dyDescent="0.2">
      <c r="A3" s="186" t="s">
        <v>2</v>
      </c>
      <c r="B3" s="187"/>
      <c r="C3" s="187"/>
      <c r="D3" s="188"/>
    </row>
    <row r="4" spans="1:4" ht="54" customHeight="1" x14ac:dyDescent="0.2">
      <c r="A4" s="189" t="s">
        <v>189</v>
      </c>
      <c r="B4" s="190"/>
      <c r="C4" s="190"/>
      <c r="D4" s="191"/>
    </row>
    <row r="5" spans="1:4" ht="20.25" customHeight="1" x14ac:dyDescent="0.2">
      <c r="A5" s="170" t="s">
        <v>190</v>
      </c>
      <c r="B5" s="171"/>
      <c r="C5" s="171"/>
      <c r="D5" s="172"/>
    </row>
    <row r="6" spans="1:4" ht="51" customHeight="1" x14ac:dyDescent="0.2">
      <c r="A6" s="189" t="s">
        <v>191</v>
      </c>
      <c r="B6" s="190"/>
      <c r="C6" s="190"/>
      <c r="D6" s="191"/>
    </row>
    <row r="7" spans="1:4" ht="18.75" customHeight="1" x14ac:dyDescent="0.2">
      <c r="A7" s="170" t="s">
        <v>192</v>
      </c>
      <c r="B7" s="171"/>
      <c r="C7" s="171"/>
      <c r="D7" s="172"/>
    </row>
    <row r="8" spans="1:4" ht="16.5" x14ac:dyDescent="0.2">
      <c r="A8" s="173" t="s">
        <v>193</v>
      </c>
      <c r="B8" s="174"/>
      <c r="C8" s="174"/>
      <c r="D8" s="175"/>
    </row>
    <row r="9" spans="1:4" s="38" customFormat="1" ht="16.5" customHeight="1" x14ac:dyDescent="0.25">
      <c r="A9" s="140" t="s">
        <v>194</v>
      </c>
      <c r="B9" s="141"/>
      <c r="C9" s="176"/>
      <c r="D9" s="37">
        <v>1136769980</v>
      </c>
    </row>
    <row r="10" spans="1:4" s="38" customFormat="1" ht="6.75" customHeight="1" x14ac:dyDescent="0.25">
      <c r="A10" s="177"/>
      <c r="B10" s="178"/>
      <c r="C10" s="179"/>
      <c r="D10" s="39"/>
    </row>
    <row r="11" spans="1:4" s="40" customFormat="1" ht="16.5" x14ac:dyDescent="0.25">
      <c r="A11" s="170" t="s">
        <v>195</v>
      </c>
      <c r="B11" s="171"/>
      <c r="C11" s="171"/>
      <c r="D11" s="172"/>
    </row>
    <row r="12" spans="1:4" s="40" customFormat="1" ht="16.5" x14ac:dyDescent="0.25">
      <c r="A12" s="180" t="s">
        <v>196</v>
      </c>
      <c r="B12" s="181"/>
      <c r="C12" s="181"/>
      <c r="D12" s="182"/>
    </row>
    <row r="13" spans="1:4" s="40" customFormat="1" ht="16.5" x14ac:dyDescent="0.25">
      <c r="A13" s="180" t="s">
        <v>197</v>
      </c>
      <c r="B13" s="181"/>
      <c r="C13" s="181"/>
      <c r="D13" s="182"/>
    </row>
    <row r="14" spans="1:4" s="40" customFormat="1" ht="31.5" customHeight="1" x14ac:dyDescent="0.25">
      <c r="A14" s="199" t="s">
        <v>198</v>
      </c>
      <c r="B14" s="200"/>
      <c r="C14" s="200"/>
      <c r="D14" s="201"/>
    </row>
    <row r="15" spans="1:4" s="40" customFormat="1" ht="16.5" x14ac:dyDescent="0.25">
      <c r="A15" s="180" t="s">
        <v>199</v>
      </c>
      <c r="B15" s="181"/>
      <c r="C15" s="181"/>
      <c r="D15" s="182"/>
    </row>
    <row r="16" spans="1:4" s="40" customFormat="1" ht="16.5" x14ac:dyDescent="0.25">
      <c r="A16" s="180" t="s">
        <v>200</v>
      </c>
      <c r="B16" s="181"/>
      <c r="C16" s="181"/>
      <c r="D16" s="182"/>
    </row>
    <row r="17" spans="1:4" s="40" customFormat="1" ht="33" customHeight="1" x14ac:dyDescent="0.25">
      <c r="A17" s="180" t="s">
        <v>201</v>
      </c>
      <c r="B17" s="190"/>
      <c r="C17" s="190"/>
      <c r="D17" s="191"/>
    </row>
    <row r="18" spans="1:4" s="40" customFormat="1" ht="16.5" x14ac:dyDescent="0.25">
      <c r="A18" s="180" t="s">
        <v>202</v>
      </c>
      <c r="B18" s="181"/>
      <c r="C18" s="181"/>
      <c r="D18" s="182"/>
    </row>
    <row r="19" spans="1:4" s="40" customFormat="1" ht="104.25" customHeight="1" x14ac:dyDescent="0.25">
      <c r="A19" s="180" t="s">
        <v>203</v>
      </c>
      <c r="B19" s="181"/>
      <c r="C19" s="181"/>
      <c r="D19" s="182"/>
    </row>
    <row r="20" spans="1:4" s="40" customFormat="1" ht="102" customHeight="1" x14ac:dyDescent="0.25">
      <c r="A20" s="180" t="s">
        <v>204</v>
      </c>
      <c r="B20" s="181"/>
      <c r="C20" s="181"/>
      <c r="D20" s="182"/>
    </row>
    <row r="21" spans="1:4" s="40" customFormat="1" ht="16.5" x14ac:dyDescent="0.25">
      <c r="A21" s="180" t="s">
        <v>205</v>
      </c>
      <c r="B21" s="181"/>
      <c r="C21" s="181"/>
      <c r="D21" s="182"/>
    </row>
    <row r="22" spans="1:4" s="40" customFormat="1" ht="21.75" customHeight="1" x14ac:dyDescent="0.25">
      <c r="A22" s="122" t="s">
        <v>206</v>
      </c>
      <c r="B22" s="192"/>
      <c r="C22" s="192"/>
      <c r="D22" s="193"/>
    </row>
    <row r="23" spans="1:4" s="1" customFormat="1" ht="75" customHeight="1" x14ac:dyDescent="0.25">
      <c r="A23" s="125" t="s">
        <v>207</v>
      </c>
      <c r="B23" s="194"/>
      <c r="C23" s="194"/>
      <c r="D23" s="195"/>
    </row>
    <row r="24" spans="1:4" s="1" customFormat="1" ht="21" customHeight="1" x14ac:dyDescent="0.25">
      <c r="A24" s="196" t="s">
        <v>208</v>
      </c>
      <c r="B24" s="197"/>
      <c r="C24" s="197"/>
      <c r="D24" s="198"/>
    </row>
    <row r="25" spans="1:4" s="40" customFormat="1" ht="76.5" customHeight="1" x14ac:dyDescent="0.25">
      <c r="A25" s="204" t="s">
        <v>209</v>
      </c>
      <c r="B25" s="205"/>
      <c r="C25" s="205"/>
      <c r="D25" s="206"/>
    </row>
    <row r="26" spans="1:4" s="40" customFormat="1" ht="18" customHeight="1" x14ac:dyDescent="0.25">
      <c r="A26" s="196" t="s">
        <v>206</v>
      </c>
      <c r="B26" s="202"/>
      <c r="C26" s="202"/>
      <c r="D26" s="203"/>
    </row>
    <row r="27" spans="1:4" s="40" customFormat="1" ht="66.75" customHeight="1" x14ac:dyDescent="0.25">
      <c r="A27" s="207" t="s">
        <v>210</v>
      </c>
      <c r="B27" s="208"/>
      <c r="C27" s="208"/>
      <c r="D27" s="209"/>
    </row>
    <row r="28" spans="1:4" s="40" customFormat="1" ht="21" customHeight="1" x14ac:dyDescent="0.25">
      <c r="A28" s="180" t="s">
        <v>211</v>
      </c>
      <c r="B28" s="181"/>
      <c r="C28" s="181"/>
      <c r="D28" s="182"/>
    </row>
    <row r="29" spans="1:4" s="40" customFormat="1" ht="84.75" customHeight="1" x14ac:dyDescent="0.25">
      <c r="A29" s="180" t="s">
        <v>212</v>
      </c>
      <c r="B29" s="190"/>
      <c r="C29" s="190"/>
      <c r="D29" s="191"/>
    </row>
    <row r="30" spans="1:4" s="40" customFormat="1" ht="81.75" customHeight="1" x14ac:dyDescent="0.25">
      <c r="A30" s="180" t="s">
        <v>213</v>
      </c>
      <c r="B30" s="190"/>
      <c r="C30" s="190"/>
      <c r="D30" s="191"/>
    </row>
    <row r="31" spans="1:4" s="40" customFormat="1" ht="19.5" customHeight="1" x14ac:dyDescent="0.25">
      <c r="A31" s="196" t="s">
        <v>214</v>
      </c>
      <c r="B31" s="202"/>
      <c r="C31" s="202"/>
      <c r="D31" s="203"/>
    </row>
    <row r="32" spans="1:4" s="40" customFormat="1" ht="69" customHeight="1" x14ac:dyDescent="0.25">
      <c r="A32" s="204" t="s">
        <v>215</v>
      </c>
      <c r="B32" s="205"/>
      <c r="C32" s="205"/>
      <c r="D32" s="206"/>
    </row>
    <row r="33" spans="1:4" s="40" customFormat="1" ht="15.75" customHeight="1" x14ac:dyDescent="0.25">
      <c r="A33" s="196" t="s">
        <v>216</v>
      </c>
      <c r="B33" s="202"/>
      <c r="C33" s="202"/>
      <c r="D33" s="203"/>
    </row>
    <row r="34" spans="1:4" s="40" customFormat="1" ht="81" customHeight="1" x14ac:dyDescent="0.25">
      <c r="A34" s="204" t="s">
        <v>217</v>
      </c>
      <c r="B34" s="205"/>
      <c r="C34" s="205"/>
      <c r="D34" s="206"/>
    </row>
    <row r="35" spans="1:4" s="40" customFormat="1" ht="15.75" customHeight="1" x14ac:dyDescent="0.25">
      <c r="A35" s="196" t="s">
        <v>218</v>
      </c>
      <c r="B35" s="202"/>
      <c r="C35" s="202"/>
      <c r="D35" s="203"/>
    </row>
    <row r="36" spans="1:4" s="40" customFormat="1" ht="36" customHeight="1" x14ac:dyDescent="0.25">
      <c r="A36" s="204" t="s">
        <v>219</v>
      </c>
      <c r="B36" s="205"/>
      <c r="C36" s="205"/>
      <c r="D36" s="206"/>
    </row>
    <row r="37" spans="1:4" s="40" customFormat="1" ht="84" customHeight="1" x14ac:dyDescent="0.25">
      <c r="A37" s="189" t="s">
        <v>220</v>
      </c>
      <c r="B37" s="190"/>
      <c r="C37" s="190"/>
      <c r="D37" s="191"/>
    </row>
    <row r="38" spans="1:4" s="40" customFormat="1" ht="21.75" customHeight="1" x14ac:dyDescent="0.25">
      <c r="A38" s="213" t="s">
        <v>221</v>
      </c>
      <c r="B38" s="214"/>
      <c r="C38" s="214"/>
      <c r="D38" s="215"/>
    </row>
    <row r="39" spans="1:4" s="40" customFormat="1" ht="16.5" x14ac:dyDescent="0.25">
      <c r="A39" s="125" t="s">
        <v>59</v>
      </c>
      <c r="B39" s="126"/>
      <c r="C39" s="126"/>
      <c r="D39" s="127"/>
    </row>
    <row r="40" spans="1:4" s="1" customFormat="1" ht="85.5" customHeight="1" x14ac:dyDescent="0.25">
      <c r="A40" s="133" t="s">
        <v>222</v>
      </c>
      <c r="B40" s="134"/>
      <c r="C40" s="134"/>
      <c r="D40" s="135"/>
    </row>
    <row r="41" spans="1:4" s="1" customFormat="1" ht="15.75" customHeight="1" x14ac:dyDescent="0.25">
      <c r="A41" s="196" t="s">
        <v>223</v>
      </c>
      <c r="B41" s="202"/>
      <c r="C41" s="202"/>
      <c r="D41" s="203"/>
    </row>
    <row r="42" spans="1:4" s="40" customFormat="1" ht="37.5" customHeight="1" x14ac:dyDescent="0.25">
      <c r="A42" s="204" t="s">
        <v>224</v>
      </c>
      <c r="B42" s="205"/>
      <c r="C42" s="205"/>
      <c r="D42" s="206"/>
    </row>
    <row r="43" spans="1:4" s="40" customFormat="1" ht="18" customHeight="1" x14ac:dyDescent="0.25">
      <c r="A43" s="196" t="s">
        <v>225</v>
      </c>
      <c r="B43" s="202"/>
      <c r="C43" s="202"/>
      <c r="D43" s="203"/>
    </row>
    <row r="44" spans="1:4" s="40" customFormat="1" ht="81.75" customHeight="1" x14ac:dyDescent="0.25">
      <c r="A44" s="204" t="s">
        <v>226</v>
      </c>
      <c r="B44" s="205"/>
      <c r="C44" s="205"/>
      <c r="D44" s="206"/>
    </row>
    <row r="45" spans="1:4" s="40" customFormat="1" ht="98.25" customHeight="1" x14ac:dyDescent="0.25">
      <c r="A45" s="180" t="s">
        <v>227</v>
      </c>
      <c r="B45" s="181"/>
      <c r="C45" s="181"/>
      <c r="D45" s="182"/>
    </row>
    <row r="46" spans="1:4" s="40" customFormat="1" ht="74.25" customHeight="1" x14ac:dyDescent="0.25">
      <c r="A46" s="210" t="s">
        <v>228</v>
      </c>
      <c r="B46" s="211"/>
      <c r="C46" s="211"/>
      <c r="D46" s="212"/>
    </row>
    <row r="47" spans="1:4" s="40" customFormat="1" ht="82.5" customHeight="1" x14ac:dyDescent="0.25">
      <c r="A47" s="180" t="s">
        <v>229</v>
      </c>
      <c r="B47" s="190"/>
      <c r="C47" s="190"/>
      <c r="D47" s="191"/>
    </row>
    <row r="48" spans="1:4" s="40" customFormat="1" ht="22.5" customHeight="1" x14ac:dyDescent="0.25">
      <c r="A48" s="196" t="s">
        <v>230</v>
      </c>
      <c r="B48" s="202"/>
      <c r="C48" s="202"/>
      <c r="D48" s="203"/>
    </row>
    <row r="49" spans="1:4" s="40" customFormat="1" ht="18" customHeight="1" x14ac:dyDescent="0.25">
      <c r="A49" s="204" t="s">
        <v>231</v>
      </c>
      <c r="B49" s="205"/>
      <c r="C49" s="205"/>
      <c r="D49" s="206"/>
    </row>
    <row r="50" spans="1:4" s="40" customFormat="1" ht="16.5" x14ac:dyDescent="0.25">
      <c r="A50" s="180" t="s">
        <v>232</v>
      </c>
      <c r="B50" s="181"/>
      <c r="C50" s="181"/>
      <c r="D50" s="182"/>
    </row>
    <row r="51" spans="1:4" s="40" customFormat="1" ht="32.25" customHeight="1" x14ac:dyDescent="0.25">
      <c r="A51" s="189" t="s">
        <v>233</v>
      </c>
      <c r="B51" s="190"/>
      <c r="C51" s="190"/>
      <c r="D51" s="191"/>
    </row>
    <row r="52" spans="1:4" s="40" customFormat="1" ht="19.5" customHeight="1" x14ac:dyDescent="0.25">
      <c r="A52" s="196" t="s">
        <v>234</v>
      </c>
      <c r="B52" s="197"/>
      <c r="C52" s="197"/>
      <c r="D52" s="198"/>
    </row>
    <row r="53" spans="1:4" s="40" customFormat="1" ht="64.5" customHeight="1" x14ac:dyDescent="0.25">
      <c r="A53" s="204" t="s">
        <v>235</v>
      </c>
      <c r="B53" s="205"/>
      <c r="C53" s="205"/>
      <c r="D53" s="206"/>
    </row>
    <row r="54" spans="1:4" s="40" customFormat="1" ht="15.75" customHeight="1" x14ac:dyDescent="0.25">
      <c r="A54" s="196" t="s">
        <v>236</v>
      </c>
      <c r="B54" s="202"/>
      <c r="C54" s="202"/>
      <c r="D54" s="203"/>
    </row>
    <row r="55" spans="1:4" s="40" customFormat="1" ht="48.75" customHeight="1" x14ac:dyDescent="0.25">
      <c r="A55" s="216" t="s">
        <v>237</v>
      </c>
      <c r="B55" s="217"/>
      <c r="C55" s="217"/>
      <c r="D55" s="218"/>
    </row>
    <row r="56" spans="1:4" s="40" customFormat="1" ht="52.5" customHeight="1" x14ac:dyDescent="0.25">
      <c r="A56" s="204" t="s">
        <v>238</v>
      </c>
      <c r="B56" s="205"/>
      <c r="C56" s="205"/>
      <c r="D56" s="206"/>
    </row>
    <row r="57" spans="1:4" s="40" customFormat="1" ht="24.75" customHeight="1" x14ac:dyDescent="0.25">
      <c r="A57" s="219" t="s">
        <v>239</v>
      </c>
      <c r="B57" s="220"/>
      <c r="C57" s="220"/>
      <c r="D57" s="221"/>
    </row>
    <row r="58" spans="1:4" s="1" customFormat="1" ht="31.5" customHeight="1" x14ac:dyDescent="0.25">
      <c r="A58" s="222" t="s">
        <v>240</v>
      </c>
      <c r="B58" s="223"/>
      <c r="C58" s="223"/>
      <c r="D58" s="224"/>
    </row>
    <row r="59" spans="1:4" s="1" customFormat="1" ht="34.5" customHeight="1" x14ac:dyDescent="0.25">
      <c r="A59" s="225" t="s">
        <v>241</v>
      </c>
      <c r="B59" s="225"/>
      <c r="C59" s="225"/>
      <c r="D59" s="225"/>
    </row>
    <row r="60" spans="1:4" s="1" customFormat="1" ht="30.75" customHeight="1" x14ac:dyDescent="0.25">
      <c r="A60" s="226" t="s">
        <v>242</v>
      </c>
      <c r="B60" s="226"/>
      <c r="C60" s="226"/>
      <c r="D60" s="226"/>
    </row>
    <row r="61" spans="1:4" s="1" customFormat="1" ht="17.25" customHeight="1" x14ac:dyDescent="0.25">
      <c r="A61" s="196" t="s">
        <v>243</v>
      </c>
      <c r="B61" s="202"/>
      <c r="C61" s="202"/>
      <c r="D61" s="203"/>
    </row>
    <row r="62" spans="1:4" s="40" customFormat="1" ht="45" customHeight="1" x14ac:dyDescent="0.25">
      <c r="A62" s="204" t="s">
        <v>244</v>
      </c>
      <c r="B62" s="205"/>
      <c r="C62" s="205"/>
      <c r="D62" s="206"/>
    </row>
    <row r="63" spans="1:4" s="40" customFormat="1" ht="14.25" customHeight="1" x14ac:dyDescent="0.25">
      <c r="A63" s="196" t="s">
        <v>245</v>
      </c>
      <c r="B63" s="202"/>
      <c r="C63" s="202"/>
      <c r="D63" s="203"/>
    </row>
    <row r="64" spans="1:4" s="40" customFormat="1" ht="51" customHeight="1" x14ac:dyDescent="0.25">
      <c r="A64" s="216" t="s">
        <v>246</v>
      </c>
      <c r="B64" s="217"/>
      <c r="C64" s="217"/>
      <c r="D64" s="218"/>
    </row>
    <row r="65" spans="1:4" s="40" customFormat="1" ht="51" customHeight="1" x14ac:dyDescent="0.25">
      <c r="A65" s="204" t="s">
        <v>247</v>
      </c>
      <c r="B65" s="205"/>
      <c r="C65" s="205"/>
      <c r="D65" s="206"/>
    </row>
    <row r="66" spans="1:4" s="40" customFormat="1" ht="18.75" customHeight="1" x14ac:dyDescent="0.25">
      <c r="A66" s="234" t="s">
        <v>248</v>
      </c>
      <c r="B66" s="235"/>
      <c r="C66" s="235"/>
      <c r="D66" s="236"/>
    </row>
    <row r="67" spans="1:4" s="40" customFormat="1" ht="55.5" customHeight="1" x14ac:dyDescent="0.25">
      <c r="A67" s="207" t="s">
        <v>249</v>
      </c>
      <c r="B67" s="227"/>
      <c r="C67" s="227"/>
      <c r="D67" s="228"/>
    </row>
    <row r="68" spans="1:4" s="40" customFormat="1" ht="54.75" customHeight="1" x14ac:dyDescent="0.25">
      <c r="A68" s="229" t="s">
        <v>250</v>
      </c>
      <c r="B68" s="211"/>
      <c r="C68" s="211"/>
      <c r="D68" s="212"/>
    </row>
    <row r="69" spans="1:4" s="40" customFormat="1" ht="24.75" customHeight="1" x14ac:dyDescent="0.25">
      <c r="A69" s="196" t="s">
        <v>251</v>
      </c>
      <c r="B69" s="202"/>
      <c r="C69" s="202"/>
      <c r="D69" s="203"/>
    </row>
    <row r="70" spans="1:4" s="40" customFormat="1" ht="87.75" customHeight="1" x14ac:dyDescent="0.25">
      <c r="A70" s="204" t="s">
        <v>252</v>
      </c>
      <c r="B70" s="205"/>
      <c r="C70" s="205"/>
      <c r="D70" s="206"/>
    </row>
    <row r="71" spans="1:4" s="40" customFormat="1" ht="90.75" customHeight="1" x14ac:dyDescent="0.25">
      <c r="A71" s="230" t="s">
        <v>253</v>
      </c>
      <c r="B71" s="231"/>
      <c r="C71" s="231"/>
      <c r="D71" s="232"/>
    </row>
    <row r="72" spans="1:4" s="40" customFormat="1" ht="102" customHeight="1" x14ac:dyDescent="0.25">
      <c r="A72" s="138" t="s">
        <v>254</v>
      </c>
      <c r="B72" s="139"/>
      <c r="C72" s="139"/>
      <c r="D72" s="233"/>
    </row>
    <row r="73" spans="1:4" s="40" customFormat="1" ht="54.75" customHeight="1" x14ac:dyDescent="0.25">
      <c r="A73" s="138" t="s">
        <v>255</v>
      </c>
      <c r="B73" s="139"/>
      <c r="C73" s="139"/>
      <c r="D73" s="233"/>
    </row>
    <row r="74" spans="1:4" s="40" customFormat="1" ht="86.25" customHeight="1" x14ac:dyDescent="0.25">
      <c r="A74" s="222" t="s">
        <v>256</v>
      </c>
      <c r="B74" s="223"/>
      <c r="C74" s="223"/>
      <c r="D74" s="224"/>
    </row>
    <row r="75" spans="1:4" s="40" customFormat="1" ht="18.75" customHeight="1" x14ac:dyDescent="0.25">
      <c r="A75" s="196" t="s">
        <v>257</v>
      </c>
      <c r="B75" s="202"/>
      <c r="C75" s="202"/>
      <c r="D75" s="203"/>
    </row>
    <row r="76" spans="1:4" s="40" customFormat="1" ht="54" customHeight="1" x14ac:dyDescent="0.25">
      <c r="A76" s="216" t="s">
        <v>258</v>
      </c>
      <c r="B76" s="217"/>
      <c r="C76" s="217"/>
      <c r="D76" s="218"/>
    </row>
    <row r="77" spans="1:4" s="40" customFormat="1" ht="41.25" customHeight="1" x14ac:dyDescent="0.25">
      <c r="A77" s="204" t="s">
        <v>259</v>
      </c>
      <c r="B77" s="205"/>
      <c r="C77" s="205"/>
      <c r="D77" s="206"/>
    </row>
    <row r="78" spans="1:4" s="40" customFormat="1" ht="106.5" customHeight="1" x14ac:dyDescent="0.25">
      <c r="A78" s="230" t="s">
        <v>260</v>
      </c>
      <c r="B78" s="231"/>
      <c r="C78" s="231"/>
      <c r="D78" s="232"/>
    </row>
    <row r="79" spans="1:4" s="40" customFormat="1" ht="21" customHeight="1" x14ac:dyDescent="0.25">
      <c r="A79" s="237" t="s">
        <v>261</v>
      </c>
      <c r="B79" s="238"/>
      <c r="C79" s="238"/>
      <c r="D79" s="239"/>
    </row>
    <row r="80" spans="1:4" s="40" customFormat="1" ht="72" customHeight="1" x14ac:dyDescent="0.25">
      <c r="A80" s="240" t="s">
        <v>262</v>
      </c>
      <c r="B80" s="241"/>
      <c r="C80" s="241"/>
      <c r="D80" s="242"/>
    </row>
    <row r="81" spans="1:4" s="40" customFormat="1" ht="60.75" customHeight="1" x14ac:dyDescent="0.25">
      <c r="A81" s="125" t="s">
        <v>263</v>
      </c>
      <c r="B81" s="126"/>
      <c r="C81" s="126"/>
      <c r="D81" s="127"/>
    </row>
    <row r="82" spans="1:4" s="1" customFormat="1" ht="22.5" customHeight="1" x14ac:dyDescent="0.25">
      <c r="A82" s="219" t="s">
        <v>264</v>
      </c>
      <c r="B82" s="220"/>
      <c r="C82" s="220"/>
      <c r="D82" s="221"/>
    </row>
    <row r="83" spans="1:4" s="1" customFormat="1" ht="16.5" x14ac:dyDescent="0.25">
      <c r="A83" s="243" t="s">
        <v>265</v>
      </c>
      <c r="B83" s="244"/>
      <c r="C83" s="41" t="s">
        <v>266</v>
      </c>
      <c r="D83" s="42" t="s">
        <v>267</v>
      </c>
    </row>
    <row r="84" spans="1:4" s="1" customFormat="1" ht="21" customHeight="1" x14ac:dyDescent="0.25">
      <c r="A84" s="245" t="s">
        <v>268</v>
      </c>
      <c r="B84" s="137"/>
      <c r="C84" s="43">
        <v>0</v>
      </c>
      <c r="D84" s="44">
        <v>0</v>
      </c>
    </row>
    <row r="85" spans="1:4" s="1" customFormat="1" ht="16.5" customHeight="1" x14ac:dyDescent="0.25">
      <c r="A85" s="245" t="s">
        <v>269</v>
      </c>
      <c r="B85" s="137"/>
      <c r="C85" s="43">
        <v>3</v>
      </c>
      <c r="D85" s="44">
        <v>20</v>
      </c>
    </row>
    <row r="86" spans="1:4" s="1" customFormat="1" ht="16.5" customHeight="1" x14ac:dyDescent="0.25">
      <c r="A86" s="245" t="s">
        <v>270</v>
      </c>
      <c r="B86" s="137"/>
      <c r="C86" s="43">
        <v>5</v>
      </c>
      <c r="D86" s="44">
        <v>50</v>
      </c>
    </row>
    <row r="87" spans="1:4" s="1" customFormat="1" ht="15" customHeight="1" x14ac:dyDescent="0.25">
      <c r="A87" s="219" t="s">
        <v>271</v>
      </c>
      <c r="B87" s="220"/>
      <c r="C87" s="220"/>
      <c r="D87" s="221"/>
    </row>
    <row r="88" spans="1:4" s="1" customFormat="1" ht="17.25" customHeight="1" x14ac:dyDescent="0.25">
      <c r="A88" s="222" t="s">
        <v>272</v>
      </c>
      <c r="B88" s="223"/>
      <c r="C88" s="223"/>
      <c r="D88" s="224"/>
    </row>
    <row r="89" spans="1:4" s="1" customFormat="1" ht="43.5" customHeight="1" x14ac:dyDescent="0.25">
      <c r="A89" s="222" t="s">
        <v>273</v>
      </c>
      <c r="B89" s="223"/>
      <c r="C89" s="223"/>
      <c r="D89" s="224"/>
    </row>
    <row r="90" spans="1:4" s="1" customFormat="1" ht="16.5" hidden="1" x14ac:dyDescent="0.25">
      <c r="A90" s="222" t="s">
        <v>274</v>
      </c>
      <c r="B90" s="223"/>
      <c r="C90" s="223"/>
      <c r="D90" s="224"/>
    </row>
    <row r="91" spans="1:4" s="1" customFormat="1" ht="16.5" x14ac:dyDescent="0.25">
      <c r="A91" s="222" t="s">
        <v>275</v>
      </c>
      <c r="B91" s="223"/>
      <c r="C91" s="223"/>
      <c r="D91" s="224"/>
    </row>
    <row r="92" spans="1:4" s="1" customFormat="1" ht="35.25" customHeight="1" x14ac:dyDescent="0.25">
      <c r="A92" s="246" t="s">
        <v>276</v>
      </c>
      <c r="B92" s="247"/>
      <c r="C92" s="247"/>
      <c r="D92" s="248"/>
    </row>
    <row r="93" spans="1:4" s="1" customFormat="1" ht="34.5" customHeight="1" x14ac:dyDescent="0.25">
      <c r="A93" s="138" t="s">
        <v>277</v>
      </c>
      <c r="B93" s="139"/>
      <c r="C93" s="139"/>
      <c r="D93" s="233"/>
    </row>
    <row r="94" spans="1:4" s="1" customFormat="1" ht="36.75" customHeight="1" x14ac:dyDescent="0.25">
      <c r="A94" s="138" t="s">
        <v>278</v>
      </c>
      <c r="B94" s="139"/>
      <c r="C94" s="139"/>
      <c r="D94" s="233"/>
    </row>
    <row r="95" spans="1:4" s="1" customFormat="1" ht="33" customHeight="1" x14ac:dyDescent="0.25">
      <c r="A95" s="138" t="s">
        <v>279</v>
      </c>
      <c r="B95" s="139"/>
      <c r="C95" s="139"/>
      <c r="D95" s="233"/>
    </row>
    <row r="96" spans="1:4" s="1" customFormat="1" ht="93" customHeight="1" x14ac:dyDescent="0.25">
      <c r="A96" s="249" t="s">
        <v>280</v>
      </c>
      <c r="B96" s="250"/>
      <c r="C96" s="250"/>
      <c r="D96" s="251"/>
    </row>
    <row r="97" spans="1:4" s="1" customFormat="1" ht="155.25" customHeight="1" x14ac:dyDescent="0.25">
      <c r="A97" s="255" t="s">
        <v>281</v>
      </c>
      <c r="B97" s="256"/>
      <c r="C97" s="256"/>
      <c r="D97" s="257"/>
    </row>
    <row r="98" spans="1:4" s="1" customFormat="1" ht="20.25" customHeight="1" x14ac:dyDescent="0.25">
      <c r="A98" s="255" t="s">
        <v>282</v>
      </c>
      <c r="B98" s="256"/>
      <c r="C98" s="256"/>
      <c r="D98" s="257"/>
    </row>
    <row r="99" spans="1:4" s="1" customFormat="1" ht="77.25" customHeight="1" x14ac:dyDescent="0.25">
      <c r="A99" s="255" t="s">
        <v>283</v>
      </c>
      <c r="B99" s="256"/>
      <c r="C99" s="256"/>
      <c r="D99" s="257"/>
    </row>
    <row r="100" spans="1:4" s="1" customFormat="1" ht="72" customHeight="1" x14ac:dyDescent="0.25">
      <c r="A100" s="255" t="s">
        <v>284</v>
      </c>
      <c r="B100" s="256"/>
      <c r="C100" s="256"/>
      <c r="D100" s="257"/>
    </row>
    <row r="101" spans="1:4" s="1" customFormat="1" ht="39.75" customHeight="1" x14ac:dyDescent="0.25">
      <c r="A101" s="255" t="s">
        <v>285</v>
      </c>
      <c r="B101" s="256"/>
      <c r="C101" s="256"/>
      <c r="D101" s="257"/>
    </row>
    <row r="102" spans="1:4" s="1" customFormat="1" ht="61.5" customHeight="1" x14ac:dyDescent="0.25">
      <c r="A102" s="255" t="s">
        <v>286</v>
      </c>
      <c r="B102" s="256"/>
      <c r="C102" s="256"/>
      <c r="D102" s="257"/>
    </row>
    <row r="103" spans="1:4" s="1" customFormat="1" ht="63" customHeight="1" x14ac:dyDescent="0.25">
      <c r="A103" s="255" t="s">
        <v>287</v>
      </c>
      <c r="B103" s="256"/>
      <c r="C103" s="256"/>
      <c r="D103" s="257"/>
    </row>
    <row r="104" spans="1:4" s="1" customFormat="1" ht="70.5" customHeight="1" x14ac:dyDescent="0.25">
      <c r="A104" s="255" t="s">
        <v>288</v>
      </c>
      <c r="B104" s="256"/>
      <c r="C104" s="256"/>
      <c r="D104" s="257"/>
    </row>
    <row r="105" spans="1:4" s="1" customFormat="1" ht="16.5" customHeight="1" x14ac:dyDescent="0.25">
      <c r="A105" s="258" t="s">
        <v>289</v>
      </c>
      <c r="B105" s="259"/>
      <c r="C105" s="259"/>
      <c r="D105" s="260"/>
    </row>
    <row r="106" spans="1:4" s="1" customFormat="1" ht="84.75" customHeight="1" x14ac:dyDescent="0.25">
      <c r="A106" s="140" t="s">
        <v>290</v>
      </c>
      <c r="B106" s="141"/>
      <c r="C106" s="141"/>
      <c r="D106" s="142"/>
    </row>
    <row r="107" spans="1:4" ht="16.5" x14ac:dyDescent="0.2">
      <c r="A107" s="261" t="s">
        <v>165</v>
      </c>
      <c r="B107" s="262"/>
      <c r="C107" s="262"/>
      <c r="D107" s="263"/>
    </row>
    <row r="108" spans="1:4" ht="16.5" hidden="1" x14ac:dyDescent="0.3">
      <c r="A108" s="264" t="s">
        <v>291</v>
      </c>
      <c r="B108" s="265"/>
      <c r="C108" s="265"/>
      <c r="D108" s="266"/>
    </row>
    <row r="109" spans="1:4" ht="17.25" thickBot="1" x14ac:dyDescent="0.35">
      <c r="A109" s="252" t="s">
        <v>292</v>
      </c>
      <c r="B109" s="253"/>
      <c r="C109" s="253"/>
      <c r="D109" s="254"/>
    </row>
    <row r="110" spans="1:4" x14ac:dyDescent="0.2"/>
    <row r="111" spans="1:4" x14ac:dyDescent="0.2"/>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09">
    <mergeCell ref="A109:D109"/>
    <mergeCell ref="A103:D103"/>
    <mergeCell ref="A104:D104"/>
    <mergeCell ref="A105:D105"/>
    <mergeCell ref="A106:D106"/>
    <mergeCell ref="A107:D107"/>
    <mergeCell ref="A108:D108"/>
    <mergeCell ref="A97:D97"/>
    <mergeCell ref="A98:D98"/>
    <mergeCell ref="A99:D99"/>
    <mergeCell ref="A100:D100"/>
    <mergeCell ref="A101:D101"/>
    <mergeCell ref="A102:D102"/>
    <mergeCell ref="A91:D91"/>
    <mergeCell ref="A92:D92"/>
    <mergeCell ref="A93:D93"/>
    <mergeCell ref="A94:D94"/>
    <mergeCell ref="A95:D95"/>
    <mergeCell ref="A96:D96"/>
    <mergeCell ref="A85:B85"/>
    <mergeCell ref="A86:B86"/>
    <mergeCell ref="A87:D87"/>
    <mergeCell ref="A88:D88"/>
    <mergeCell ref="A89:D89"/>
    <mergeCell ref="A90:D90"/>
    <mergeCell ref="A79:D79"/>
    <mergeCell ref="A80:D80"/>
    <mergeCell ref="A81:D81"/>
    <mergeCell ref="A82:D82"/>
    <mergeCell ref="A83:B83"/>
    <mergeCell ref="A84:B84"/>
    <mergeCell ref="A73:D73"/>
    <mergeCell ref="A74:D74"/>
    <mergeCell ref="A75:D75"/>
    <mergeCell ref="A76:D76"/>
    <mergeCell ref="A77:D77"/>
    <mergeCell ref="A78:D78"/>
    <mergeCell ref="A67:D67"/>
    <mergeCell ref="A68:D68"/>
    <mergeCell ref="A69:D69"/>
    <mergeCell ref="A70:D70"/>
    <mergeCell ref="A71:D71"/>
    <mergeCell ref="A72:D72"/>
    <mergeCell ref="A61:D61"/>
    <mergeCell ref="A62:D62"/>
    <mergeCell ref="A63:D63"/>
    <mergeCell ref="A64:D64"/>
    <mergeCell ref="A65:D65"/>
    <mergeCell ref="A66:D66"/>
    <mergeCell ref="A55:D55"/>
    <mergeCell ref="A56:D56"/>
    <mergeCell ref="A57:D57"/>
    <mergeCell ref="A58:D58"/>
    <mergeCell ref="A59:D59"/>
    <mergeCell ref="A60:D60"/>
    <mergeCell ref="A49:D49"/>
    <mergeCell ref="A50:D50"/>
    <mergeCell ref="A51:D51"/>
    <mergeCell ref="A52:D52"/>
    <mergeCell ref="A53:D53"/>
    <mergeCell ref="A54:D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C9"/>
    <mergeCell ref="A10:C10"/>
    <mergeCell ref="A11:D11"/>
    <mergeCell ref="A12:D12"/>
    <mergeCell ref="A1:D1"/>
    <mergeCell ref="A2:D2"/>
    <mergeCell ref="A3:D3"/>
    <mergeCell ref="A4:D4"/>
    <mergeCell ref="A5:D5"/>
    <mergeCell ref="A6:D6"/>
  </mergeCells>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128D-9E48-4A65-A084-5100AF260738}">
  <sheetPr>
    <pageSetUpPr fitToPage="1"/>
  </sheetPr>
  <dimension ref="A1:IV114"/>
  <sheetViews>
    <sheetView workbookViewId="0">
      <selection activeCell="A27" sqref="A27:D27"/>
    </sheetView>
  </sheetViews>
  <sheetFormatPr baseColWidth="10" defaultColWidth="0" defaultRowHeight="16.5" zeroHeight="1" x14ac:dyDescent="0.3"/>
  <cols>
    <col min="1" max="4" width="26" style="45" customWidth="1"/>
    <col min="5" max="5" width="8.42578125" style="45" customWidth="1"/>
    <col min="6" max="256" width="0" style="45" hidden="1" customWidth="1"/>
    <col min="257" max="16384" width="2.5703125" style="45" hidden="1"/>
  </cols>
  <sheetData>
    <row r="1" spans="1:5" ht="37.5" customHeight="1" x14ac:dyDescent="0.3">
      <c r="A1" s="271" t="s">
        <v>293</v>
      </c>
      <c r="B1" s="272"/>
      <c r="C1" s="273"/>
      <c r="D1" s="274"/>
    </row>
    <row r="2" spans="1:5" s="1" customFormat="1" ht="18" x14ac:dyDescent="0.25">
      <c r="A2" s="119" t="str">
        <f>TRDM!A2</f>
        <v>CONDICIONES TÉCNICAS OBLIGATORIAS</v>
      </c>
      <c r="B2" s="120"/>
      <c r="C2" s="120"/>
      <c r="D2" s="121"/>
    </row>
    <row r="3" spans="1:5" x14ac:dyDescent="0.3">
      <c r="A3" s="213" t="s">
        <v>294</v>
      </c>
      <c r="B3" s="214"/>
      <c r="C3" s="214"/>
      <c r="D3" s="215"/>
    </row>
    <row r="4" spans="1:5" ht="84" customHeight="1" x14ac:dyDescent="0.3">
      <c r="A4" s="275" t="s">
        <v>295</v>
      </c>
      <c r="B4" s="276"/>
      <c r="C4" s="276"/>
      <c r="D4" s="277"/>
    </row>
    <row r="5" spans="1:5" s="46" customFormat="1" x14ac:dyDescent="0.3">
      <c r="A5" s="213" t="s">
        <v>296</v>
      </c>
      <c r="B5" s="214"/>
      <c r="C5" s="214"/>
      <c r="D5" s="215"/>
    </row>
    <row r="6" spans="1:5" s="46" customFormat="1" ht="31.5" customHeight="1" x14ac:dyDescent="0.3">
      <c r="A6" s="267" t="s">
        <v>297</v>
      </c>
      <c r="B6" s="268"/>
      <c r="C6" s="269"/>
      <c r="D6" s="270"/>
    </row>
    <row r="7" spans="1:5" s="46" customFormat="1" x14ac:dyDescent="0.3">
      <c r="A7" s="213" t="s">
        <v>298</v>
      </c>
      <c r="B7" s="214"/>
      <c r="C7" s="214"/>
      <c r="D7" s="215"/>
    </row>
    <row r="8" spans="1:5" s="46" customFormat="1" x14ac:dyDescent="0.3">
      <c r="A8" s="281" t="s">
        <v>299</v>
      </c>
      <c r="B8" s="269"/>
      <c r="C8" s="269"/>
      <c r="D8" s="270"/>
    </row>
    <row r="9" spans="1:5" s="46" customFormat="1" x14ac:dyDescent="0.3">
      <c r="A9" s="213" t="s">
        <v>300</v>
      </c>
      <c r="B9" s="214"/>
      <c r="C9" s="214"/>
      <c r="D9" s="215"/>
    </row>
    <row r="10" spans="1:5" s="46" customFormat="1" x14ac:dyDescent="0.3">
      <c r="A10" s="281" t="s">
        <v>301</v>
      </c>
      <c r="B10" s="269"/>
      <c r="C10" s="269"/>
      <c r="D10" s="270"/>
    </row>
    <row r="11" spans="1:5" s="46" customFormat="1" x14ac:dyDescent="0.3">
      <c r="A11" s="213" t="s">
        <v>302</v>
      </c>
      <c r="B11" s="214"/>
      <c r="C11" s="214"/>
      <c r="D11" s="215"/>
    </row>
    <row r="12" spans="1:5" s="46" customFormat="1" x14ac:dyDescent="0.3">
      <c r="A12" s="281" t="s">
        <v>303</v>
      </c>
      <c r="B12" s="269"/>
      <c r="C12" s="269"/>
      <c r="D12" s="270"/>
    </row>
    <row r="13" spans="1:5" s="46" customFormat="1" x14ac:dyDescent="0.3">
      <c r="A13" s="213" t="s">
        <v>304</v>
      </c>
      <c r="B13" s="214"/>
      <c r="C13" s="214"/>
      <c r="D13" s="215"/>
    </row>
    <row r="14" spans="1:5" s="46" customFormat="1" x14ac:dyDescent="0.3">
      <c r="A14" s="281" t="s">
        <v>305</v>
      </c>
      <c r="B14" s="269"/>
      <c r="C14" s="269"/>
      <c r="D14" s="270"/>
    </row>
    <row r="15" spans="1:5" x14ac:dyDescent="0.3">
      <c r="A15" s="213" t="s">
        <v>306</v>
      </c>
      <c r="B15" s="214"/>
      <c r="C15" s="214"/>
      <c r="D15" s="215"/>
    </row>
    <row r="16" spans="1:5" x14ac:dyDescent="0.3">
      <c r="A16" s="282" t="s">
        <v>306</v>
      </c>
      <c r="B16" s="283"/>
      <c r="C16" s="284"/>
      <c r="D16" s="47">
        <v>5000000000</v>
      </c>
      <c r="E16" s="48"/>
    </row>
    <row r="17" spans="1:4" x14ac:dyDescent="0.3">
      <c r="A17" s="213" t="s">
        <v>307</v>
      </c>
      <c r="B17" s="214"/>
      <c r="C17" s="214"/>
      <c r="D17" s="215"/>
    </row>
    <row r="18" spans="1:4" ht="16.5" customHeight="1" x14ac:dyDescent="0.3">
      <c r="A18" s="278" t="s">
        <v>303</v>
      </c>
      <c r="B18" s="279"/>
      <c r="C18" s="279"/>
      <c r="D18" s="280"/>
    </row>
    <row r="19" spans="1:4" x14ac:dyDescent="0.3">
      <c r="A19" s="213" t="s">
        <v>308</v>
      </c>
      <c r="B19" s="214"/>
      <c r="C19" s="214"/>
      <c r="D19" s="215"/>
    </row>
    <row r="20" spans="1:4" ht="85.5" customHeight="1" x14ac:dyDescent="0.3">
      <c r="A20" s="288" t="s">
        <v>309</v>
      </c>
      <c r="B20" s="289"/>
      <c r="C20" s="289"/>
      <c r="D20" s="290"/>
    </row>
    <row r="21" spans="1:4" ht="71.25" customHeight="1" x14ac:dyDescent="0.3">
      <c r="A21" s="291" t="s">
        <v>310</v>
      </c>
      <c r="B21" s="292"/>
      <c r="C21" s="292"/>
      <c r="D21" s="293"/>
    </row>
    <row r="22" spans="1:4" x14ac:dyDescent="0.3">
      <c r="A22" s="294" t="s">
        <v>311</v>
      </c>
      <c r="B22" s="295"/>
      <c r="C22" s="295"/>
      <c r="D22" s="296"/>
    </row>
    <row r="23" spans="1:4" ht="16.5" customHeight="1" x14ac:dyDescent="0.3">
      <c r="A23" s="297" t="s">
        <v>312</v>
      </c>
      <c r="B23" s="298"/>
      <c r="C23" s="298"/>
      <c r="D23" s="299"/>
    </row>
    <row r="24" spans="1:4" ht="16.5" customHeight="1" x14ac:dyDescent="0.3">
      <c r="A24" s="300" t="s">
        <v>313</v>
      </c>
      <c r="B24" s="301"/>
      <c r="C24" s="301"/>
      <c r="D24" s="302"/>
    </row>
    <row r="25" spans="1:4" ht="153" customHeight="1" x14ac:dyDescent="0.3">
      <c r="A25" s="303" t="s">
        <v>314</v>
      </c>
      <c r="B25" s="304"/>
      <c r="C25" s="304"/>
      <c r="D25" s="305"/>
    </row>
    <row r="26" spans="1:4" ht="69" customHeight="1" x14ac:dyDescent="0.3">
      <c r="A26" s="306" t="s">
        <v>315</v>
      </c>
      <c r="B26" s="307"/>
      <c r="C26" s="307"/>
      <c r="D26" s="308"/>
    </row>
    <row r="27" spans="1:4" ht="135" customHeight="1" x14ac:dyDescent="0.3">
      <c r="A27" s="306" t="s">
        <v>316</v>
      </c>
      <c r="B27" s="307"/>
      <c r="C27" s="307"/>
      <c r="D27" s="308"/>
    </row>
    <row r="28" spans="1:4" ht="114" customHeight="1" x14ac:dyDescent="0.3">
      <c r="A28" s="143" t="s">
        <v>317</v>
      </c>
      <c r="B28" s="309"/>
      <c r="C28" s="309"/>
      <c r="D28" s="310"/>
    </row>
    <row r="29" spans="1:4" ht="119.25" customHeight="1" x14ac:dyDescent="0.3">
      <c r="A29" s="306" t="s">
        <v>318</v>
      </c>
      <c r="B29" s="307"/>
      <c r="C29" s="307"/>
      <c r="D29" s="308"/>
    </row>
    <row r="30" spans="1:4" ht="35.25" customHeight="1" x14ac:dyDescent="0.3">
      <c r="A30" s="285" t="s">
        <v>319</v>
      </c>
      <c r="B30" s="286"/>
      <c r="C30" s="286"/>
      <c r="D30" s="287"/>
    </row>
    <row r="31" spans="1:4" ht="87" customHeight="1" x14ac:dyDescent="0.3">
      <c r="A31" s="311" t="s">
        <v>320</v>
      </c>
      <c r="B31" s="312"/>
      <c r="C31" s="312"/>
      <c r="D31" s="313"/>
    </row>
    <row r="32" spans="1:4" ht="148.5" customHeight="1" x14ac:dyDescent="0.3">
      <c r="A32" s="285" t="s">
        <v>321</v>
      </c>
      <c r="B32" s="286"/>
      <c r="C32" s="286"/>
      <c r="D32" s="287"/>
    </row>
    <row r="33" spans="1:4" ht="183.75" customHeight="1" x14ac:dyDescent="0.3">
      <c r="A33" s="314" t="s">
        <v>322</v>
      </c>
      <c r="B33" s="315"/>
      <c r="C33" s="315"/>
      <c r="D33" s="316"/>
    </row>
    <row r="34" spans="1:4" x14ac:dyDescent="0.3">
      <c r="A34" s="317" t="s">
        <v>323</v>
      </c>
      <c r="B34" s="318"/>
      <c r="C34" s="318"/>
      <c r="D34" s="319"/>
    </row>
    <row r="35" spans="1:4" x14ac:dyDescent="0.3">
      <c r="A35" s="320" t="s">
        <v>324</v>
      </c>
      <c r="B35" s="321"/>
      <c r="C35" s="321"/>
      <c r="D35" s="322"/>
    </row>
    <row r="36" spans="1:4" x14ac:dyDescent="0.3">
      <c r="A36" s="317" t="s">
        <v>325</v>
      </c>
      <c r="B36" s="318"/>
      <c r="C36" s="318"/>
      <c r="D36" s="319"/>
    </row>
    <row r="37" spans="1:4" ht="70.5" customHeight="1" x14ac:dyDescent="0.3">
      <c r="A37" s="314" t="s">
        <v>326</v>
      </c>
      <c r="B37" s="315"/>
      <c r="C37" s="315"/>
      <c r="D37" s="316"/>
    </row>
    <row r="38" spans="1:4" x14ac:dyDescent="0.3">
      <c r="A38" s="323" t="s">
        <v>327</v>
      </c>
      <c r="B38" s="324"/>
      <c r="C38" s="324"/>
      <c r="D38" s="325"/>
    </row>
    <row r="39" spans="1:4" ht="30.75" customHeight="1" x14ac:dyDescent="0.3">
      <c r="A39" s="326" t="s">
        <v>328</v>
      </c>
      <c r="B39" s="327"/>
      <c r="C39" s="327"/>
      <c r="D39" s="328"/>
    </row>
    <row r="40" spans="1:4" ht="31.5" customHeight="1" x14ac:dyDescent="0.3">
      <c r="A40" s="275" t="s">
        <v>329</v>
      </c>
      <c r="B40" s="276"/>
      <c r="C40" s="276"/>
      <c r="D40" s="277"/>
    </row>
    <row r="41" spans="1:4" x14ac:dyDescent="0.3">
      <c r="A41" s="320" t="s">
        <v>330</v>
      </c>
      <c r="B41" s="321"/>
      <c r="C41" s="321"/>
      <c r="D41" s="322"/>
    </row>
    <row r="42" spans="1:4" ht="84.75" customHeight="1" x14ac:dyDescent="0.3">
      <c r="A42" s="306" t="s">
        <v>331</v>
      </c>
      <c r="B42" s="307"/>
      <c r="C42" s="307"/>
      <c r="D42" s="308"/>
    </row>
    <row r="43" spans="1:4" x14ac:dyDescent="0.3">
      <c r="A43" s="329" t="s">
        <v>332</v>
      </c>
      <c r="B43" s="330"/>
      <c r="C43" s="330"/>
      <c r="D43" s="331"/>
    </row>
    <row r="44" spans="1:4" x14ac:dyDescent="0.3">
      <c r="A44" s="329" t="s">
        <v>333</v>
      </c>
      <c r="B44" s="330"/>
      <c r="C44" s="330"/>
      <c r="D44" s="331"/>
    </row>
    <row r="45" spans="1:4" ht="20.25" customHeight="1" x14ac:dyDescent="0.3">
      <c r="A45" s="213" t="s">
        <v>334</v>
      </c>
      <c r="B45" s="214"/>
      <c r="C45" s="214"/>
      <c r="D45" s="215"/>
    </row>
    <row r="46" spans="1:4" ht="22.5" customHeight="1" x14ac:dyDescent="0.3">
      <c r="A46" s="332" t="s">
        <v>59</v>
      </c>
      <c r="B46" s="333"/>
      <c r="C46" s="333"/>
      <c r="D46" s="334"/>
    </row>
    <row r="47" spans="1:4" ht="87" customHeight="1" x14ac:dyDescent="0.3">
      <c r="A47" s="332" t="s">
        <v>335</v>
      </c>
      <c r="B47" s="333"/>
      <c r="C47" s="333"/>
      <c r="D47" s="334"/>
    </row>
    <row r="48" spans="1:4" ht="61.5" customHeight="1" x14ac:dyDescent="0.3">
      <c r="A48" s="143" t="s">
        <v>336</v>
      </c>
      <c r="B48" s="309"/>
      <c r="C48" s="309"/>
      <c r="D48" s="310"/>
    </row>
    <row r="49" spans="1:4" ht="68.25" customHeight="1" x14ac:dyDescent="0.3">
      <c r="A49" s="335" t="s">
        <v>337</v>
      </c>
      <c r="B49" s="336"/>
      <c r="C49" s="336"/>
      <c r="D49" s="337"/>
    </row>
    <row r="50" spans="1:4" ht="50.25" customHeight="1" x14ac:dyDescent="0.3">
      <c r="A50" s="311" t="s">
        <v>338</v>
      </c>
      <c r="B50" s="312"/>
      <c r="C50" s="312"/>
      <c r="D50" s="313"/>
    </row>
    <row r="51" spans="1:4" ht="84.75" customHeight="1" x14ac:dyDescent="0.3">
      <c r="A51" s="311" t="s">
        <v>339</v>
      </c>
      <c r="B51" s="312"/>
      <c r="C51" s="312"/>
      <c r="D51" s="313"/>
    </row>
    <row r="52" spans="1:4" ht="56.25" customHeight="1" x14ac:dyDescent="0.3">
      <c r="A52" s="311" t="s">
        <v>340</v>
      </c>
      <c r="B52" s="312"/>
      <c r="C52" s="312"/>
      <c r="D52" s="313"/>
    </row>
    <row r="53" spans="1:4" ht="102" customHeight="1" x14ac:dyDescent="0.3">
      <c r="A53" s="156" t="s">
        <v>341</v>
      </c>
      <c r="B53" s="157"/>
      <c r="C53" s="157"/>
      <c r="D53" s="158"/>
    </row>
    <row r="54" spans="1:4" ht="69" customHeight="1" x14ac:dyDescent="0.3">
      <c r="A54" s="311" t="s">
        <v>342</v>
      </c>
      <c r="B54" s="312"/>
      <c r="C54" s="312"/>
      <c r="D54" s="313"/>
    </row>
    <row r="55" spans="1:4" ht="52.5" customHeight="1" x14ac:dyDescent="0.3">
      <c r="A55" s="311" t="s">
        <v>87</v>
      </c>
      <c r="B55" s="312"/>
      <c r="C55" s="312"/>
      <c r="D55" s="313"/>
    </row>
    <row r="56" spans="1:4" ht="109.5" customHeight="1" x14ac:dyDescent="0.3">
      <c r="A56" s="341" t="s">
        <v>343</v>
      </c>
      <c r="B56" s="342"/>
      <c r="C56" s="342"/>
      <c r="D56" s="343"/>
    </row>
    <row r="57" spans="1:4" ht="136.5" customHeight="1" x14ac:dyDescent="0.3">
      <c r="A57" s="341" t="s">
        <v>344</v>
      </c>
      <c r="B57" s="342"/>
      <c r="C57" s="342"/>
      <c r="D57" s="343"/>
    </row>
    <row r="58" spans="1:4" ht="67.5" customHeight="1" x14ac:dyDescent="0.3">
      <c r="A58" s="311" t="s">
        <v>345</v>
      </c>
      <c r="B58" s="312"/>
      <c r="C58" s="312"/>
      <c r="D58" s="313"/>
    </row>
    <row r="59" spans="1:4" ht="68.25" customHeight="1" x14ac:dyDescent="0.3">
      <c r="A59" s="311" t="s">
        <v>346</v>
      </c>
      <c r="B59" s="312"/>
      <c r="C59" s="312"/>
      <c r="D59" s="313"/>
    </row>
    <row r="60" spans="1:4" ht="51" customHeight="1" x14ac:dyDescent="0.3">
      <c r="A60" s="311" t="s">
        <v>347</v>
      </c>
      <c r="B60" s="312"/>
      <c r="C60" s="312"/>
      <c r="D60" s="313"/>
    </row>
    <row r="61" spans="1:4" ht="117.75" customHeight="1" x14ac:dyDescent="0.3">
      <c r="A61" s="306" t="s">
        <v>348</v>
      </c>
      <c r="B61" s="307"/>
      <c r="C61" s="307"/>
      <c r="D61" s="308"/>
    </row>
    <row r="62" spans="1:4" ht="108" customHeight="1" x14ac:dyDescent="0.3">
      <c r="A62" s="306" t="s">
        <v>349</v>
      </c>
      <c r="B62" s="307"/>
      <c r="C62" s="307"/>
      <c r="D62" s="308"/>
    </row>
    <row r="63" spans="1:4" ht="69" customHeight="1" x14ac:dyDescent="0.3">
      <c r="A63" s="311" t="s">
        <v>350</v>
      </c>
      <c r="B63" s="312"/>
      <c r="C63" s="312"/>
      <c r="D63" s="313"/>
    </row>
    <row r="64" spans="1:4" ht="53.25" customHeight="1" x14ac:dyDescent="0.3">
      <c r="A64" s="311" t="s">
        <v>351</v>
      </c>
      <c r="B64" s="312"/>
      <c r="C64" s="312"/>
      <c r="D64" s="313"/>
    </row>
    <row r="65" spans="1:6" ht="84" customHeight="1" x14ac:dyDescent="0.3">
      <c r="A65" s="303" t="s">
        <v>352</v>
      </c>
      <c r="B65" s="304"/>
      <c r="C65" s="304"/>
      <c r="D65" s="305"/>
    </row>
    <row r="66" spans="1:6" ht="52.5" customHeight="1" x14ac:dyDescent="0.3">
      <c r="A66" s="338" t="s">
        <v>353</v>
      </c>
      <c r="B66" s="339"/>
      <c r="C66" s="339"/>
      <c r="D66" s="340"/>
    </row>
    <row r="67" spans="1:6" ht="70.5" customHeight="1" x14ac:dyDescent="0.3">
      <c r="A67" s="335" t="s">
        <v>354</v>
      </c>
      <c r="B67" s="336"/>
      <c r="C67" s="336"/>
      <c r="D67" s="337"/>
    </row>
    <row r="68" spans="1:6" ht="85.5" customHeight="1" x14ac:dyDescent="0.3">
      <c r="A68" s="346" t="s">
        <v>355</v>
      </c>
      <c r="B68" s="347"/>
      <c r="C68" s="347"/>
      <c r="D68" s="348"/>
    </row>
    <row r="69" spans="1:6" ht="83.25" customHeight="1" x14ac:dyDescent="0.3">
      <c r="A69" s="349" t="s">
        <v>356</v>
      </c>
      <c r="B69" s="350"/>
      <c r="C69" s="350"/>
      <c r="D69" s="351"/>
    </row>
    <row r="70" spans="1:6" x14ac:dyDescent="0.3">
      <c r="A70" s="213" t="s">
        <v>357</v>
      </c>
      <c r="B70" s="214"/>
      <c r="C70" s="214"/>
      <c r="D70" s="215"/>
    </row>
    <row r="71" spans="1:6" ht="32.25" customHeight="1" x14ac:dyDescent="0.3">
      <c r="A71" s="352" t="s">
        <v>358</v>
      </c>
      <c r="B71" s="353"/>
      <c r="C71" s="353"/>
      <c r="D71" s="354"/>
    </row>
    <row r="72" spans="1:6" ht="84.75" customHeight="1" x14ac:dyDescent="0.3">
      <c r="A72" s="332" t="s">
        <v>359</v>
      </c>
      <c r="B72" s="333"/>
      <c r="C72" s="333"/>
      <c r="D72" s="334"/>
    </row>
    <row r="73" spans="1:6" ht="51" customHeight="1" x14ac:dyDescent="0.3">
      <c r="A73" s="311" t="s">
        <v>360</v>
      </c>
      <c r="B73" s="312"/>
      <c r="C73" s="312"/>
      <c r="D73" s="313"/>
    </row>
    <row r="74" spans="1:6" ht="50.25" customHeight="1" x14ac:dyDescent="0.3">
      <c r="A74" s="311" t="s">
        <v>361</v>
      </c>
      <c r="B74" s="312"/>
      <c r="C74" s="312"/>
      <c r="D74" s="313"/>
    </row>
    <row r="75" spans="1:6" s="52" customFormat="1" ht="33.75" customHeight="1" x14ac:dyDescent="0.25">
      <c r="A75" s="311" t="s">
        <v>362</v>
      </c>
      <c r="B75" s="312"/>
      <c r="C75" s="312">
        <v>30</v>
      </c>
      <c r="D75" s="313"/>
      <c r="E75" s="50"/>
      <c r="F75" s="51"/>
    </row>
    <row r="76" spans="1:6" s="52" customFormat="1" ht="35.25" customHeight="1" x14ac:dyDescent="0.25">
      <c r="A76" s="311" t="s">
        <v>363</v>
      </c>
      <c r="B76" s="312"/>
      <c r="C76" s="312">
        <v>20</v>
      </c>
      <c r="D76" s="313"/>
      <c r="E76" s="344"/>
      <c r="F76" s="345"/>
    </row>
    <row r="77" spans="1:6" s="3" customFormat="1" x14ac:dyDescent="0.25">
      <c r="A77" s="213" t="s">
        <v>364</v>
      </c>
      <c r="B77" s="214"/>
      <c r="C77" s="214"/>
      <c r="D77" s="215"/>
    </row>
    <row r="78" spans="1:6" s="3" customFormat="1" ht="85.5" customHeight="1" x14ac:dyDescent="0.25">
      <c r="A78" s="311" t="s">
        <v>365</v>
      </c>
      <c r="B78" s="312"/>
      <c r="C78" s="312"/>
      <c r="D78" s="313"/>
    </row>
    <row r="79" spans="1:6" x14ac:dyDescent="0.3">
      <c r="A79" s="213" t="s">
        <v>366</v>
      </c>
      <c r="B79" s="214"/>
      <c r="C79" s="214"/>
      <c r="D79" s="215"/>
    </row>
    <row r="80" spans="1:6" hidden="1" x14ac:dyDescent="0.3">
      <c r="A80" s="53"/>
      <c r="B80" s="54"/>
      <c r="C80" s="54"/>
      <c r="D80" s="55"/>
    </row>
    <row r="81" spans="1:4" hidden="1" x14ac:dyDescent="0.3">
      <c r="A81" s="53"/>
      <c r="B81" s="54"/>
      <c r="C81" s="54"/>
      <c r="D81" s="55"/>
    </row>
    <row r="82" spans="1:4" hidden="1" x14ac:dyDescent="0.3">
      <c r="A82" s="53"/>
      <c r="B82" s="54"/>
      <c r="C82" s="54"/>
      <c r="D82" s="55"/>
    </row>
    <row r="83" spans="1:4" hidden="1" x14ac:dyDescent="0.3">
      <c r="A83" s="53"/>
      <c r="B83" s="54"/>
      <c r="C83" s="54"/>
      <c r="D83" s="55"/>
    </row>
    <row r="84" spans="1:4" hidden="1" x14ac:dyDescent="0.3">
      <c r="A84" s="53"/>
      <c r="B84" s="54"/>
      <c r="C84" s="54"/>
      <c r="D84" s="55"/>
    </row>
    <row r="85" spans="1:4" hidden="1" x14ac:dyDescent="0.3">
      <c r="A85" s="53"/>
      <c r="B85" s="54"/>
      <c r="C85" s="54"/>
      <c r="D85" s="55"/>
    </row>
    <row r="86" spans="1:4" hidden="1" x14ac:dyDescent="0.3">
      <c r="A86" s="53"/>
      <c r="B86" s="54"/>
      <c r="C86" s="54"/>
      <c r="D86" s="55"/>
    </row>
    <row r="87" spans="1:4" hidden="1" x14ac:dyDescent="0.3">
      <c r="A87" s="53"/>
      <c r="B87" s="54"/>
      <c r="C87" s="54"/>
      <c r="D87" s="55"/>
    </row>
    <row r="88" spans="1:4" hidden="1" x14ac:dyDescent="0.3">
      <c r="A88" s="53"/>
      <c r="B88" s="54"/>
      <c r="C88" s="54"/>
      <c r="D88" s="55"/>
    </row>
    <row r="89" spans="1:4" ht="15" hidden="1" customHeight="1" x14ac:dyDescent="0.3">
      <c r="A89" s="53"/>
      <c r="B89" s="54"/>
      <c r="C89" s="54"/>
      <c r="D89" s="55"/>
    </row>
    <row r="90" spans="1:4" ht="30" hidden="1" customHeight="1" x14ac:dyDescent="0.3">
      <c r="A90" s="53"/>
      <c r="B90" s="54"/>
      <c r="C90" s="54"/>
      <c r="D90" s="55"/>
    </row>
    <row r="91" spans="1:4" ht="30" hidden="1" customHeight="1" x14ac:dyDescent="0.3">
      <c r="A91" s="53"/>
      <c r="B91" s="54"/>
      <c r="C91" s="54"/>
      <c r="D91" s="55"/>
    </row>
    <row r="92" spans="1:4" ht="30" hidden="1" customHeight="1" x14ac:dyDescent="0.3">
      <c r="A92" s="53"/>
      <c r="B92" s="54"/>
      <c r="C92" s="54"/>
      <c r="D92" s="55"/>
    </row>
    <row r="93" spans="1:4" ht="30" hidden="1" customHeight="1" x14ac:dyDescent="0.3">
      <c r="A93" s="53"/>
      <c r="B93" s="54"/>
      <c r="C93" s="54"/>
      <c r="D93" s="55"/>
    </row>
    <row r="94" spans="1:4" ht="30" hidden="1" customHeight="1" x14ac:dyDescent="0.3">
      <c r="A94" s="53"/>
      <c r="B94" s="54"/>
      <c r="C94" s="54"/>
      <c r="D94" s="55"/>
    </row>
    <row r="95" spans="1:4" ht="30" hidden="1" customHeight="1" x14ac:dyDescent="0.3">
      <c r="A95" s="53"/>
      <c r="B95" s="54"/>
      <c r="C95" s="54"/>
      <c r="D95" s="55"/>
    </row>
    <row r="96" spans="1:4" ht="15" hidden="1" customHeight="1" x14ac:dyDescent="0.3">
      <c r="A96" s="53"/>
      <c r="B96" s="54"/>
      <c r="C96" s="54"/>
      <c r="D96" s="55"/>
    </row>
    <row r="97" spans="1:4" ht="30" hidden="1" customHeight="1" x14ac:dyDescent="0.3">
      <c r="A97" s="53"/>
      <c r="B97" s="54"/>
      <c r="C97" s="54"/>
      <c r="D97" s="55"/>
    </row>
    <row r="98" spans="1:4" ht="30" hidden="1" customHeight="1" x14ac:dyDescent="0.3">
      <c r="A98" s="53"/>
      <c r="B98" s="54"/>
      <c r="C98" s="54"/>
      <c r="D98" s="55"/>
    </row>
    <row r="99" spans="1:4" ht="30" hidden="1" customHeight="1" x14ac:dyDescent="0.3">
      <c r="A99" s="53"/>
      <c r="B99" s="54"/>
      <c r="C99" s="54"/>
      <c r="D99" s="55"/>
    </row>
    <row r="100" spans="1:4" ht="30" hidden="1" customHeight="1" x14ac:dyDescent="0.3">
      <c r="A100" s="53"/>
      <c r="B100" s="54"/>
      <c r="C100" s="54"/>
      <c r="D100" s="55"/>
    </row>
    <row r="101" spans="1:4" hidden="1" x14ac:dyDescent="0.3">
      <c r="A101" s="53"/>
      <c r="B101" s="54"/>
      <c r="C101" s="54"/>
      <c r="D101" s="55"/>
    </row>
    <row r="102" spans="1:4" hidden="1" x14ac:dyDescent="0.3">
      <c r="A102" s="53"/>
      <c r="B102" s="54"/>
      <c r="C102" s="54"/>
      <c r="D102" s="55"/>
    </row>
    <row r="103" spans="1:4" hidden="1" x14ac:dyDescent="0.3">
      <c r="A103" s="53"/>
      <c r="B103" s="54"/>
      <c r="C103" s="54"/>
      <c r="D103" s="55"/>
    </row>
    <row r="104" spans="1:4" ht="17.25" thickBot="1" x14ac:dyDescent="0.35">
      <c r="A104" s="355" t="s">
        <v>367</v>
      </c>
      <c r="B104" s="356"/>
      <c r="C104" s="356"/>
      <c r="D104" s="357"/>
    </row>
    <row r="105" spans="1:4" x14ac:dyDescent="0.3"/>
    <row r="106" spans="1:4" x14ac:dyDescent="0.3"/>
    <row r="108" spans="1:4" x14ac:dyDescent="0.3"/>
    <row r="109" spans="1:4" x14ac:dyDescent="0.3"/>
    <row r="111" spans="1:4" x14ac:dyDescent="0.3"/>
    <row r="112" spans="1:4" x14ac:dyDescent="0.3"/>
    <row r="113" x14ac:dyDescent="0.3"/>
    <row r="114" x14ac:dyDescent="0.3"/>
  </sheetData>
  <mergeCells count="81">
    <mergeCell ref="A78:D78"/>
    <mergeCell ref="A79:D79"/>
    <mergeCell ref="A104:D104"/>
    <mergeCell ref="A73:D73"/>
    <mergeCell ref="A74:D74"/>
    <mergeCell ref="A75:D75"/>
    <mergeCell ref="A76:D76"/>
    <mergeCell ref="E76:F76"/>
    <mergeCell ref="A77:D77"/>
    <mergeCell ref="A67:D67"/>
    <mergeCell ref="A68:D68"/>
    <mergeCell ref="A69:D69"/>
    <mergeCell ref="A70:D70"/>
    <mergeCell ref="A71:D71"/>
    <mergeCell ref="A72:D72"/>
    <mergeCell ref="A66:D66"/>
    <mergeCell ref="A55:D55"/>
    <mergeCell ref="A56:D56"/>
    <mergeCell ref="A57:D57"/>
    <mergeCell ref="A58:D58"/>
    <mergeCell ref="A59:D59"/>
    <mergeCell ref="A60:D60"/>
    <mergeCell ref="A61:D61"/>
    <mergeCell ref="A62:D62"/>
    <mergeCell ref="A63:D63"/>
    <mergeCell ref="A64:D64"/>
    <mergeCell ref="A65:D65"/>
    <mergeCell ref="A54:D54"/>
    <mergeCell ref="A43:D43"/>
    <mergeCell ref="A44:D44"/>
    <mergeCell ref="A45:D45"/>
    <mergeCell ref="A46:D46"/>
    <mergeCell ref="A47:D47"/>
    <mergeCell ref="A48:D48"/>
    <mergeCell ref="A49:D49"/>
    <mergeCell ref="A50:D50"/>
    <mergeCell ref="A51:D51"/>
    <mergeCell ref="A52:D52"/>
    <mergeCell ref="A53:D53"/>
    <mergeCell ref="A42:D42"/>
    <mergeCell ref="A31:D31"/>
    <mergeCell ref="A32:D32"/>
    <mergeCell ref="A33:D33"/>
    <mergeCell ref="A34:D34"/>
    <mergeCell ref="A35:D35"/>
    <mergeCell ref="A36:D36"/>
    <mergeCell ref="A37:D37"/>
    <mergeCell ref="A38:D38"/>
    <mergeCell ref="A39:D39"/>
    <mergeCell ref="A40:D40"/>
    <mergeCell ref="A41:D41"/>
    <mergeCell ref="A30:D30"/>
    <mergeCell ref="A19:D19"/>
    <mergeCell ref="A20:D20"/>
    <mergeCell ref="A21:D21"/>
    <mergeCell ref="A22:D22"/>
    <mergeCell ref="A23:D23"/>
    <mergeCell ref="A24:D24"/>
    <mergeCell ref="A25:D25"/>
    <mergeCell ref="A26:D26"/>
    <mergeCell ref="A27:D27"/>
    <mergeCell ref="A28:D28"/>
    <mergeCell ref="A29:D29"/>
    <mergeCell ref="A18:D18"/>
    <mergeCell ref="A7:D7"/>
    <mergeCell ref="A8:D8"/>
    <mergeCell ref="A9:D9"/>
    <mergeCell ref="A10:D10"/>
    <mergeCell ref="A11:D11"/>
    <mergeCell ref="A12:D12"/>
    <mergeCell ref="A13:D13"/>
    <mergeCell ref="A14:D14"/>
    <mergeCell ref="A15:D15"/>
    <mergeCell ref="A16:C16"/>
    <mergeCell ref="A17:D17"/>
    <mergeCell ref="A6:D6"/>
    <mergeCell ref="A1:D1"/>
    <mergeCell ref="A2:D2"/>
    <mergeCell ref="A3:D3"/>
    <mergeCell ref="A4:D4"/>
    <mergeCell ref="A5:D5"/>
  </mergeCells>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2C32-1E7E-43FA-A7A3-38E55B5D0989}">
  <sheetPr>
    <pageSetUpPr fitToPage="1"/>
  </sheetPr>
  <dimension ref="A1:D98"/>
  <sheetViews>
    <sheetView zoomScaleNormal="100" workbookViewId="0">
      <selection activeCell="A11" sqref="A11:B11"/>
    </sheetView>
  </sheetViews>
  <sheetFormatPr baseColWidth="10" defaultColWidth="0" defaultRowHeight="16.5" zeroHeight="1" x14ac:dyDescent="0.3"/>
  <cols>
    <col min="1" max="1" width="49.28515625" style="57" customWidth="1"/>
    <col min="2" max="2" width="52.42578125" style="45" customWidth="1"/>
    <col min="3" max="3" width="7.5703125" style="56" customWidth="1"/>
    <col min="4" max="16384" width="0" style="56" hidden="1"/>
  </cols>
  <sheetData>
    <row r="1" spans="1:4" s="1" customFormat="1" ht="38.25" customHeight="1" x14ac:dyDescent="0.25">
      <c r="A1" s="116" t="s">
        <v>426</v>
      </c>
      <c r="B1" s="118"/>
    </row>
    <row r="2" spans="1:4" s="1" customFormat="1" ht="18" x14ac:dyDescent="0.25">
      <c r="A2" s="119" t="str">
        <f>[1]TRDM!A2</f>
        <v>CONDICIONES TÉCNICAS OBLIGATORIAS</v>
      </c>
      <c r="B2" s="121"/>
      <c r="D2" s="60"/>
    </row>
    <row r="3" spans="1:4" ht="18.75" customHeight="1" x14ac:dyDescent="0.2">
      <c r="A3" s="213" t="s">
        <v>425</v>
      </c>
      <c r="B3" s="215"/>
    </row>
    <row r="4" spans="1:4" ht="66.75" customHeight="1" x14ac:dyDescent="0.2">
      <c r="A4" s="173" t="s">
        <v>424</v>
      </c>
      <c r="B4" s="360"/>
    </row>
    <row r="5" spans="1:4" x14ac:dyDescent="0.2">
      <c r="A5" s="213" t="s">
        <v>423</v>
      </c>
      <c r="B5" s="215"/>
    </row>
    <row r="6" spans="1:4" ht="16.5" customHeight="1" x14ac:dyDescent="0.2">
      <c r="A6" s="173" t="s">
        <v>422</v>
      </c>
      <c r="B6" s="287"/>
    </row>
    <row r="7" spans="1:4" x14ac:dyDescent="0.2">
      <c r="A7" s="213" t="s">
        <v>298</v>
      </c>
      <c r="B7" s="215"/>
    </row>
    <row r="8" spans="1:4" x14ac:dyDescent="0.2">
      <c r="A8" s="359" t="s">
        <v>420</v>
      </c>
      <c r="B8" s="287"/>
    </row>
    <row r="9" spans="1:4" x14ac:dyDescent="0.2">
      <c r="A9" s="213" t="s">
        <v>421</v>
      </c>
      <c r="B9" s="215"/>
    </row>
    <row r="10" spans="1:4" x14ac:dyDescent="0.2">
      <c r="A10" s="359" t="s">
        <v>420</v>
      </c>
      <c r="B10" s="287"/>
    </row>
    <row r="11" spans="1:4" x14ac:dyDescent="0.2">
      <c r="A11" s="213" t="s">
        <v>419</v>
      </c>
      <c r="B11" s="215"/>
    </row>
    <row r="12" spans="1:4" x14ac:dyDescent="0.2">
      <c r="A12" s="173" t="s">
        <v>303</v>
      </c>
      <c r="B12" s="287"/>
    </row>
    <row r="13" spans="1:4" x14ac:dyDescent="0.2">
      <c r="A13" s="213" t="s">
        <v>418</v>
      </c>
      <c r="B13" s="215"/>
    </row>
    <row r="14" spans="1:4" ht="18" customHeight="1" x14ac:dyDescent="0.2">
      <c r="A14" s="229" t="s">
        <v>417</v>
      </c>
      <c r="B14" s="358"/>
    </row>
    <row r="15" spans="1:4" x14ac:dyDescent="0.2">
      <c r="A15" s="213" t="s">
        <v>416</v>
      </c>
      <c r="B15" s="215"/>
    </row>
    <row r="16" spans="1:4" x14ac:dyDescent="0.2">
      <c r="A16" s="361">
        <v>700000000</v>
      </c>
      <c r="B16" s="362"/>
    </row>
    <row r="17" spans="1:2" x14ac:dyDescent="0.2">
      <c r="A17" s="213" t="s">
        <v>415</v>
      </c>
      <c r="B17" s="215"/>
    </row>
    <row r="18" spans="1:2" x14ac:dyDescent="0.3">
      <c r="A18" s="311" t="s">
        <v>414</v>
      </c>
      <c r="B18" s="277"/>
    </row>
    <row r="19" spans="1:2" x14ac:dyDescent="0.3">
      <c r="A19" s="311" t="s">
        <v>413</v>
      </c>
      <c r="B19" s="277"/>
    </row>
    <row r="20" spans="1:2" ht="15" customHeight="1" x14ac:dyDescent="0.3">
      <c r="A20" s="311" t="s">
        <v>412</v>
      </c>
      <c r="B20" s="277"/>
    </row>
    <row r="21" spans="1:2" ht="218.25" customHeight="1" x14ac:dyDescent="0.3">
      <c r="A21" s="335" t="s">
        <v>411</v>
      </c>
      <c r="B21" s="363"/>
    </row>
    <row r="22" spans="1:2" x14ac:dyDescent="0.3">
      <c r="A22" s="311" t="s">
        <v>410</v>
      </c>
      <c r="B22" s="277"/>
    </row>
    <row r="23" spans="1:2" x14ac:dyDescent="0.3">
      <c r="A23" s="311" t="s">
        <v>409</v>
      </c>
      <c r="B23" s="277"/>
    </row>
    <row r="24" spans="1:2" ht="117.75" customHeight="1" x14ac:dyDescent="0.3">
      <c r="A24" s="335" t="s">
        <v>408</v>
      </c>
      <c r="B24" s="363"/>
    </row>
    <row r="25" spans="1:2" ht="52.5" customHeight="1" x14ac:dyDescent="0.3">
      <c r="A25" s="335" t="s">
        <v>407</v>
      </c>
      <c r="B25" s="363"/>
    </row>
    <row r="26" spans="1:2" x14ac:dyDescent="0.3">
      <c r="A26" s="311" t="s">
        <v>406</v>
      </c>
      <c r="B26" s="277"/>
    </row>
    <row r="27" spans="1:2" x14ac:dyDescent="0.2">
      <c r="A27" s="213" t="s">
        <v>405</v>
      </c>
      <c r="B27" s="215"/>
    </row>
    <row r="28" spans="1:2" ht="36" customHeight="1" x14ac:dyDescent="0.2">
      <c r="A28" s="364" t="s">
        <v>59</v>
      </c>
      <c r="B28" s="365"/>
    </row>
    <row r="29" spans="1:2" ht="102" customHeight="1" x14ac:dyDescent="0.3">
      <c r="A29" s="311" t="s">
        <v>404</v>
      </c>
      <c r="B29" s="277"/>
    </row>
    <row r="30" spans="1:2" ht="51.75" customHeight="1" x14ac:dyDescent="0.3">
      <c r="A30" s="335" t="s">
        <v>403</v>
      </c>
      <c r="B30" s="363"/>
    </row>
    <row r="31" spans="1:2" ht="150" customHeight="1" x14ac:dyDescent="0.3">
      <c r="A31" s="311" t="s">
        <v>402</v>
      </c>
      <c r="B31" s="277"/>
    </row>
    <row r="32" spans="1:2" ht="47.25" customHeight="1" x14ac:dyDescent="0.3">
      <c r="A32" s="311" t="s">
        <v>401</v>
      </c>
      <c r="B32" s="277"/>
    </row>
    <row r="33" spans="1:2" ht="101.25" customHeight="1" x14ac:dyDescent="0.3">
      <c r="A33" s="311" t="s">
        <v>400</v>
      </c>
      <c r="B33" s="277"/>
    </row>
    <row r="34" spans="1:2" ht="84" customHeight="1" x14ac:dyDescent="0.3">
      <c r="A34" s="335" t="s">
        <v>399</v>
      </c>
      <c r="B34" s="363"/>
    </row>
    <row r="35" spans="1:2" ht="134.25" customHeight="1" x14ac:dyDescent="0.3">
      <c r="A35" s="311" t="s">
        <v>316</v>
      </c>
      <c r="B35" s="277"/>
    </row>
    <row r="36" spans="1:2" ht="99" customHeight="1" x14ac:dyDescent="0.3">
      <c r="A36" s="311" t="s">
        <v>398</v>
      </c>
      <c r="B36" s="277"/>
    </row>
    <row r="37" spans="1:2" ht="67.5" customHeight="1" x14ac:dyDescent="0.3">
      <c r="A37" s="311" t="s">
        <v>397</v>
      </c>
      <c r="B37" s="277"/>
    </row>
    <row r="38" spans="1:2" ht="18" customHeight="1" x14ac:dyDescent="0.3">
      <c r="A38" s="311" t="s">
        <v>396</v>
      </c>
      <c r="B38" s="277"/>
    </row>
    <row r="39" spans="1:2" s="31" customFormat="1" ht="66.75" customHeight="1" x14ac:dyDescent="0.3">
      <c r="A39" s="367" t="s">
        <v>395</v>
      </c>
      <c r="B39" s="368"/>
    </row>
    <row r="40" spans="1:2" ht="52.5" customHeight="1" x14ac:dyDescent="0.3">
      <c r="A40" s="311" t="s">
        <v>394</v>
      </c>
      <c r="B40" s="277"/>
    </row>
    <row r="41" spans="1:2" ht="67.5" customHeight="1" x14ac:dyDescent="0.3">
      <c r="A41" s="311" t="s">
        <v>393</v>
      </c>
      <c r="B41" s="277"/>
    </row>
    <row r="42" spans="1:2" ht="83.25" customHeight="1" x14ac:dyDescent="0.3">
      <c r="A42" s="311" t="s">
        <v>392</v>
      </c>
      <c r="B42" s="277"/>
    </row>
    <row r="43" spans="1:2" ht="117" customHeight="1" x14ac:dyDescent="0.3">
      <c r="A43" s="311" t="s">
        <v>391</v>
      </c>
      <c r="B43" s="277"/>
    </row>
    <row r="44" spans="1:2" ht="53.25" customHeight="1" x14ac:dyDescent="0.2">
      <c r="A44" s="125" t="s">
        <v>390</v>
      </c>
      <c r="B44" s="127"/>
    </row>
    <row r="45" spans="1:2" ht="233.25" customHeight="1" x14ac:dyDescent="0.2">
      <c r="A45" s="177" t="s">
        <v>389</v>
      </c>
      <c r="B45" s="366"/>
    </row>
    <row r="46" spans="1:2" ht="190.5" customHeight="1" x14ac:dyDescent="0.2">
      <c r="A46" s="177" t="s">
        <v>388</v>
      </c>
      <c r="B46" s="366"/>
    </row>
    <row r="47" spans="1:2" ht="83.25" customHeight="1" x14ac:dyDescent="0.3">
      <c r="A47" s="311" t="s">
        <v>387</v>
      </c>
      <c r="B47" s="277"/>
    </row>
    <row r="48" spans="1:2" ht="48.75" customHeight="1" x14ac:dyDescent="0.3">
      <c r="A48" s="311" t="s">
        <v>386</v>
      </c>
      <c r="B48" s="277"/>
    </row>
    <row r="49" spans="1:2" ht="90.75" customHeight="1" x14ac:dyDescent="0.3">
      <c r="A49" s="311" t="s">
        <v>385</v>
      </c>
      <c r="B49" s="277"/>
    </row>
    <row r="50" spans="1:2" ht="54" customHeight="1" x14ac:dyDescent="0.3">
      <c r="A50" s="311" t="s">
        <v>384</v>
      </c>
      <c r="B50" s="277"/>
    </row>
    <row r="51" spans="1:2" ht="99.75" customHeight="1" x14ac:dyDescent="0.3">
      <c r="A51" s="311" t="s">
        <v>383</v>
      </c>
      <c r="B51" s="277"/>
    </row>
    <row r="52" spans="1:2" ht="84" customHeight="1" x14ac:dyDescent="0.3">
      <c r="A52" s="311" t="s">
        <v>382</v>
      </c>
      <c r="B52" s="277"/>
    </row>
    <row r="53" spans="1:2" ht="69.75" customHeight="1" x14ac:dyDescent="0.3">
      <c r="A53" s="311" t="s">
        <v>381</v>
      </c>
      <c r="B53" s="277"/>
    </row>
    <row r="54" spans="1:2" ht="100.5" customHeight="1" x14ac:dyDescent="0.3">
      <c r="A54" s="335" t="s">
        <v>380</v>
      </c>
      <c r="B54" s="363"/>
    </row>
    <row r="55" spans="1:2" ht="102" customHeight="1" x14ac:dyDescent="0.3">
      <c r="A55" s="335" t="s">
        <v>379</v>
      </c>
      <c r="B55" s="363"/>
    </row>
    <row r="56" spans="1:2" ht="36.75" customHeight="1" x14ac:dyDescent="0.2">
      <c r="A56" s="378" t="s">
        <v>378</v>
      </c>
      <c r="B56" s="379"/>
    </row>
    <row r="57" spans="1:2" ht="51.75" customHeight="1" x14ac:dyDescent="0.2">
      <c r="A57" s="372" t="s">
        <v>377</v>
      </c>
      <c r="B57" s="373"/>
    </row>
    <row r="58" spans="1:2" ht="35.25" customHeight="1" x14ac:dyDescent="0.2">
      <c r="A58" s="372" t="s">
        <v>376</v>
      </c>
      <c r="B58" s="373"/>
    </row>
    <row r="59" spans="1:2" ht="24" customHeight="1" x14ac:dyDescent="0.2">
      <c r="A59" s="213" t="s">
        <v>375</v>
      </c>
      <c r="B59" s="215"/>
    </row>
    <row r="60" spans="1:2" ht="34.5" customHeight="1" x14ac:dyDescent="0.2">
      <c r="A60" s="374" t="s">
        <v>358</v>
      </c>
      <c r="B60" s="375"/>
    </row>
    <row r="61" spans="1:2" ht="81.75" customHeight="1" x14ac:dyDescent="0.2">
      <c r="A61" s="376" t="s">
        <v>374</v>
      </c>
      <c r="B61" s="377"/>
    </row>
    <row r="62" spans="1:2" ht="18" customHeight="1" x14ac:dyDescent="0.3">
      <c r="A62" s="311" t="s">
        <v>373</v>
      </c>
      <c r="B62" s="277"/>
    </row>
    <row r="63" spans="1:2" s="31" customFormat="1" ht="103.5" customHeight="1" x14ac:dyDescent="0.3">
      <c r="A63" s="367" t="s">
        <v>372</v>
      </c>
      <c r="B63" s="368"/>
    </row>
    <row r="64" spans="1:2" ht="51.75" customHeight="1" x14ac:dyDescent="0.3">
      <c r="A64" s="311" t="s">
        <v>371</v>
      </c>
      <c r="B64" s="277"/>
    </row>
    <row r="65" spans="1:2" ht="53.25" customHeight="1" x14ac:dyDescent="0.3">
      <c r="A65" s="311" t="s">
        <v>370</v>
      </c>
      <c r="B65" s="277"/>
    </row>
    <row r="66" spans="1:2" x14ac:dyDescent="0.3">
      <c r="A66" s="311" t="s">
        <v>369</v>
      </c>
      <c r="B66" s="277"/>
    </row>
    <row r="67" spans="1:2" ht="84" customHeight="1" x14ac:dyDescent="0.3">
      <c r="A67" s="311" t="s">
        <v>368</v>
      </c>
      <c r="B67" s="277"/>
    </row>
    <row r="68" spans="1:2" s="3" customFormat="1" ht="19.5" customHeight="1" x14ac:dyDescent="0.25">
      <c r="A68" s="213" t="s">
        <v>364</v>
      </c>
      <c r="B68" s="215"/>
    </row>
    <row r="69" spans="1:2" s="3" customFormat="1" ht="102" customHeight="1" x14ac:dyDescent="0.25">
      <c r="A69" s="371" t="s">
        <v>365</v>
      </c>
      <c r="B69" s="129"/>
    </row>
    <row r="70" spans="1:2" s="3" customFormat="1" x14ac:dyDescent="0.25">
      <c r="A70" s="213" t="s">
        <v>366</v>
      </c>
      <c r="B70" s="215"/>
    </row>
    <row r="71" spans="1:2" s="3" customFormat="1" ht="17.25" thickBot="1" x14ac:dyDescent="0.3">
      <c r="A71" s="369" t="s">
        <v>367</v>
      </c>
      <c r="B71" s="370"/>
    </row>
    <row r="72" spans="1:2" ht="15.75" customHeight="1" x14ac:dyDescent="0.2">
      <c r="A72" s="58"/>
      <c r="B72" s="58"/>
    </row>
    <row r="73" spans="1:2" ht="15.75" customHeight="1"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sheetData>
  <mergeCells count="71">
    <mergeCell ref="A64:B64"/>
    <mergeCell ref="A63:B63"/>
    <mergeCell ref="A56:B56"/>
    <mergeCell ref="A50:B50"/>
    <mergeCell ref="A54:B54"/>
    <mergeCell ref="A55:B55"/>
    <mergeCell ref="A57:B57"/>
    <mergeCell ref="A52:B52"/>
    <mergeCell ref="A53:B53"/>
    <mergeCell ref="A48:B48"/>
    <mergeCell ref="A46:B46"/>
    <mergeCell ref="A71:B71"/>
    <mergeCell ref="A68:B68"/>
    <mergeCell ref="A69:B69"/>
    <mergeCell ref="A65:B65"/>
    <mergeCell ref="A66:B66"/>
    <mergeCell ref="A67:B67"/>
    <mergeCell ref="A58:B58"/>
    <mergeCell ref="A59:B59"/>
    <mergeCell ref="A49:B49"/>
    <mergeCell ref="A51:B51"/>
    <mergeCell ref="A70:B70"/>
    <mergeCell ref="A60:B60"/>
    <mergeCell ref="A61:B61"/>
    <mergeCell ref="A62:B62"/>
    <mergeCell ref="A44:B44"/>
    <mergeCell ref="A47:B47"/>
    <mergeCell ref="A45:B45"/>
    <mergeCell ref="A38:B38"/>
    <mergeCell ref="A40:B40"/>
    <mergeCell ref="A41:B41"/>
    <mergeCell ref="A39:B39"/>
    <mergeCell ref="A37:B37"/>
    <mergeCell ref="A42:B42"/>
    <mergeCell ref="A43:B43"/>
    <mergeCell ref="A29:B29"/>
    <mergeCell ref="A30:B30"/>
    <mergeCell ref="A32:B32"/>
    <mergeCell ref="A33:B33"/>
    <mergeCell ref="A34:B34"/>
    <mergeCell ref="A36:B36"/>
    <mergeCell ref="A35:B35"/>
    <mergeCell ref="A25:B25"/>
    <mergeCell ref="A31:B31"/>
    <mergeCell ref="A24:B24"/>
    <mergeCell ref="A26:B26"/>
    <mergeCell ref="A27:B27"/>
    <mergeCell ref="A28:B28"/>
    <mergeCell ref="A23:B23"/>
    <mergeCell ref="A16:B16"/>
    <mergeCell ref="A17:B17"/>
    <mergeCell ref="A18:B18"/>
    <mergeCell ref="A19:B19"/>
    <mergeCell ref="A20:B20"/>
    <mergeCell ref="A21:B21"/>
    <mergeCell ref="A22:B22"/>
    <mergeCell ref="A14:B14"/>
    <mergeCell ref="A15:B15"/>
    <mergeCell ref="A1:B1"/>
    <mergeCell ref="A3:B3"/>
    <mergeCell ref="A12:B12"/>
    <mergeCell ref="A13:B13"/>
    <mergeCell ref="A9:B9"/>
    <mergeCell ref="A10:B10"/>
    <mergeCell ref="A11:B11"/>
    <mergeCell ref="A8:B8"/>
    <mergeCell ref="A4:B4"/>
    <mergeCell ref="A5:B5"/>
    <mergeCell ref="A6:B6"/>
    <mergeCell ref="A7:B7"/>
    <mergeCell ref="A2:B2"/>
  </mergeCells>
  <printOptions horizontalCentered="1"/>
  <pageMargins left="0.39370078740157483" right="0.39370078740157483" top="1.1811023622047245" bottom="0.39370078740157483" header="0.31496062992125984" footer="0.31496062992125984"/>
  <pageSetup paperSize="9" scale="96"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6D45-5C56-418B-9172-4F026D76D1D9}">
  <sheetPr>
    <pageSetUpPr fitToPage="1"/>
  </sheetPr>
  <dimension ref="A1:C1198"/>
  <sheetViews>
    <sheetView workbookViewId="0">
      <selection activeCell="A4" sqref="A4:B4"/>
    </sheetView>
  </sheetViews>
  <sheetFormatPr baseColWidth="10" defaultColWidth="0" defaultRowHeight="12.75" zeroHeight="1" x14ac:dyDescent="0.2"/>
  <cols>
    <col min="1" max="1" width="54.42578125" style="61" customWidth="1"/>
    <col min="2" max="2" width="51.42578125" style="61" customWidth="1"/>
    <col min="3" max="3" width="8" style="62" customWidth="1"/>
    <col min="4" max="16384" width="0" style="61" hidden="1"/>
  </cols>
  <sheetData>
    <row r="1" spans="1:3" s="1" customFormat="1" ht="36.75" customHeight="1" x14ac:dyDescent="0.25">
      <c r="A1" s="116" t="s">
        <v>506</v>
      </c>
      <c r="B1" s="118"/>
    </row>
    <row r="2" spans="1:3" s="1" customFormat="1" ht="18" x14ac:dyDescent="0.25">
      <c r="A2" s="119" t="str">
        <f>[1]TRDM!A2</f>
        <v>CONDICIONES TÉCNICAS OBLIGATORIAS</v>
      </c>
      <c r="B2" s="121"/>
    </row>
    <row r="3" spans="1:3" s="56" customFormat="1" ht="16.5" x14ac:dyDescent="0.2">
      <c r="A3" s="380" t="s">
        <v>294</v>
      </c>
      <c r="B3" s="381"/>
      <c r="C3" s="68"/>
    </row>
    <row r="4" spans="1:3" s="56" customFormat="1" ht="39" customHeight="1" x14ac:dyDescent="0.2">
      <c r="A4" s="371" t="s">
        <v>505</v>
      </c>
      <c r="B4" s="129"/>
      <c r="C4" s="68"/>
    </row>
    <row r="5" spans="1:3" s="56" customFormat="1" ht="16.5" x14ac:dyDescent="0.2">
      <c r="A5" s="380" t="s">
        <v>504</v>
      </c>
      <c r="B5" s="381"/>
      <c r="C5" s="68"/>
    </row>
    <row r="6" spans="1:3" s="56" customFormat="1" ht="16.5" x14ac:dyDescent="0.2">
      <c r="A6" s="341" t="s">
        <v>503</v>
      </c>
      <c r="B6" s="343"/>
      <c r="C6" s="68"/>
    </row>
    <row r="7" spans="1:3" s="56" customFormat="1" ht="16.5" x14ac:dyDescent="0.2">
      <c r="A7" s="380" t="s">
        <v>502</v>
      </c>
      <c r="B7" s="381"/>
      <c r="C7" s="68"/>
    </row>
    <row r="8" spans="1:3" s="56" customFormat="1" ht="32.25" customHeight="1" x14ac:dyDescent="0.2">
      <c r="A8" s="371" t="s">
        <v>501</v>
      </c>
      <c r="B8" s="129"/>
      <c r="C8" s="68"/>
    </row>
    <row r="9" spans="1:3" s="56" customFormat="1" ht="16.5" x14ac:dyDescent="0.2">
      <c r="A9" s="380" t="s">
        <v>500</v>
      </c>
      <c r="B9" s="381"/>
      <c r="C9" s="68"/>
    </row>
    <row r="10" spans="1:3" s="56" customFormat="1" ht="87.75" customHeight="1" x14ac:dyDescent="0.2">
      <c r="A10" s="371" t="s">
        <v>499</v>
      </c>
      <c r="B10" s="129"/>
      <c r="C10" s="68"/>
    </row>
    <row r="11" spans="1:3" s="56" customFormat="1" ht="16.5" x14ac:dyDescent="0.2">
      <c r="A11" s="380" t="s">
        <v>308</v>
      </c>
      <c r="B11" s="381"/>
      <c r="C11" s="68"/>
    </row>
    <row r="12" spans="1:3" s="56" customFormat="1" ht="16.5" x14ac:dyDescent="0.2">
      <c r="A12" s="386" t="s">
        <v>498</v>
      </c>
      <c r="B12" s="387"/>
      <c r="C12" s="68"/>
    </row>
    <row r="13" spans="1:3" s="56" customFormat="1" ht="16.5" x14ac:dyDescent="0.2">
      <c r="A13" s="371" t="s">
        <v>497</v>
      </c>
      <c r="B13" s="129"/>
      <c r="C13" s="68"/>
    </row>
    <row r="14" spans="1:3" s="56" customFormat="1" ht="16.5" x14ac:dyDescent="0.2">
      <c r="A14" s="371" t="s">
        <v>496</v>
      </c>
      <c r="B14" s="129"/>
      <c r="C14" s="68"/>
    </row>
    <row r="15" spans="1:3" s="56" customFormat="1" ht="16.5" x14ac:dyDescent="0.2">
      <c r="A15" s="371" t="s">
        <v>495</v>
      </c>
      <c r="B15" s="129"/>
      <c r="C15" s="68"/>
    </row>
    <row r="16" spans="1:3" s="56" customFormat="1" ht="16.5" x14ac:dyDescent="0.2">
      <c r="A16" s="371" t="s">
        <v>494</v>
      </c>
      <c r="B16" s="129"/>
      <c r="C16" s="68"/>
    </row>
    <row r="17" spans="1:3" s="56" customFormat="1" ht="33.75" customHeight="1" x14ac:dyDescent="0.2">
      <c r="A17" s="371" t="s">
        <v>493</v>
      </c>
      <c r="B17" s="129"/>
      <c r="C17" s="68"/>
    </row>
    <row r="18" spans="1:3" s="56" customFormat="1" ht="16.5" x14ac:dyDescent="0.2">
      <c r="A18" s="371" t="s">
        <v>492</v>
      </c>
      <c r="B18" s="129"/>
      <c r="C18" s="68"/>
    </row>
    <row r="19" spans="1:3" s="56" customFormat="1" ht="16.5" x14ac:dyDescent="0.2">
      <c r="A19" s="371" t="s">
        <v>491</v>
      </c>
      <c r="B19" s="129"/>
      <c r="C19" s="68"/>
    </row>
    <row r="20" spans="1:3" s="56" customFormat="1" ht="16.5" x14ac:dyDescent="0.2">
      <c r="A20" s="371" t="s">
        <v>490</v>
      </c>
      <c r="B20" s="129"/>
      <c r="C20" s="68"/>
    </row>
    <row r="21" spans="1:3" s="56" customFormat="1" ht="16.5" x14ac:dyDescent="0.2">
      <c r="A21" s="371" t="s">
        <v>489</v>
      </c>
      <c r="B21" s="129"/>
      <c r="C21" s="68"/>
    </row>
    <row r="22" spans="1:3" s="56" customFormat="1" ht="16.5" x14ac:dyDescent="0.2">
      <c r="A22" s="125" t="s">
        <v>488</v>
      </c>
      <c r="B22" s="127"/>
      <c r="C22" s="68"/>
    </row>
    <row r="23" spans="1:3" s="56" customFormat="1" ht="16.5" x14ac:dyDescent="0.2">
      <c r="A23" s="382" t="s">
        <v>487</v>
      </c>
      <c r="B23" s="383"/>
      <c r="C23" s="68"/>
    </row>
    <row r="24" spans="1:3" s="56" customFormat="1" ht="16.5" x14ac:dyDescent="0.2">
      <c r="A24" s="49" t="s">
        <v>486</v>
      </c>
      <c r="B24" s="75"/>
      <c r="C24" s="68"/>
    </row>
    <row r="25" spans="1:3" s="56" customFormat="1" ht="16.5" x14ac:dyDescent="0.2">
      <c r="A25" s="59" t="s">
        <v>485</v>
      </c>
      <c r="B25" s="74">
        <v>1000000000</v>
      </c>
      <c r="C25" s="68"/>
    </row>
    <row r="26" spans="1:3" s="56" customFormat="1" ht="16.5" x14ac:dyDescent="0.2">
      <c r="A26" s="59" t="s">
        <v>484</v>
      </c>
      <c r="B26" s="74">
        <v>1000000000</v>
      </c>
      <c r="C26" s="68"/>
    </row>
    <row r="27" spans="1:3" s="56" customFormat="1" ht="16.5" x14ac:dyDescent="0.2">
      <c r="A27" s="59" t="s">
        <v>483</v>
      </c>
      <c r="B27" s="74">
        <v>2000000000</v>
      </c>
      <c r="C27" s="68"/>
    </row>
    <row r="28" spans="1:3" s="72" customFormat="1" ht="16.5" x14ac:dyDescent="0.25">
      <c r="A28" s="380" t="s">
        <v>334</v>
      </c>
      <c r="B28" s="381"/>
      <c r="C28" s="73"/>
    </row>
    <row r="29" spans="1:3" s="56" customFormat="1" ht="30" customHeight="1" x14ac:dyDescent="0.2">
      <c r="A29" s="384" t="s">
        <v>59</v>
      </c>
      <c r="B29" s="385"/>
      <c r="C29" s="68"/>
    </row>
    <row r="30" spans="1:3" s="56" customFormat="1" ht="101.25" customHeight="1" x14ac:dyDescent="0.2">
      <c r="A30" s="341" t="s">
        <v>482</v>
      </c>
      <c r="B30" s="343"/>
      <c r="C30" s="68"/>
    </row>
    <row r="31" spans="1:3" s="56" customFormat="1" ht="48" customHeight="1" x14ac:dyDescent="0.2">
      <c r="A31" s="341" t="s">
        <v>481</v>
      </c>
      <c r="B31" s="343"/>
      <c r="C31" s="68"/>
    </row>
    <row r="32" spans="1:3" s="56" customFormat="1" ht="167.25" customHeight="1" x14ac:dyDescent="0.2">
      <c r="A32" s="303" t="s">
        <v>480</v>
      </c>
      <c r="B32" s="305"/>
      <c r="C32" s="68"/>
    </row>
    <row r="33" spans="1:3" s="56" customFormat="1" ht="149.25" customHeight="1" x14ac:dyDescent="0.2">
      <c r="A33" s="335" t="s">
        <v>479</v>
      </c>
      <c r="B33" s="337"/>
      <c r="C33" s="68"/>
    </row>
    <row r="34" spans="1:3" s="56" customFormat="1" ht="51" customHeight="1" x14ac:dyDescent="0.2">
      <c r="A34" s="306" t="s">
        <v>478</v>
      </c>
      <c r="B34" s="308"/>
      <c r="C34" s="68"/>
    </row>
    <row r="35" spans="1:3" s="56" customFormat="1" ht="16.5" x14ac:dyDescent="0.2">
      <c r="A35" s="341" t="s">
        <v>477</v>
      </c>
      <c r="B35" s="343"/>
      <c r="C35" s="68"/>
    </row>
    <row r="36" spans="1:3" s="56" customFormat="1" ht="33.75" customHeight="1" x14ac:dyDescent="0.2">
      <c r="A36" s="341" t="s">
        <v>476</v>
      </c>
      <c r="B36" s="343"/>
      <c r="C36" s="68"/>
    </row>
    <row r="37" spans="1:3" s="56" customFormat="1" ht="33" customHeight="1" x14ac:dyDescent="0.2">
      <c r="A37" s="138" t="s">
        <v>475</v>
      </c>
      <c r="B37" s="233"/>
      <c r="C37" s="68"/>
    </row>
    <row r="38" spans="1:3" s="56" customFormat="1" ht="52.5" customHeight="1" x14ac:dyDescent="0.2">
      <c r="A38" s="388" t="s">
        <v>474</v>
      </c>
      <c r="B38" s="389"/>
      <c r="C38" s="68"/>
    </row>
    <row r="39" spans="1:3" s="56" customFormat="1" ht="16.5" x14ac:dyDescent="0.2">
      <c r="A39" s="341" t="s">
        <v>473</v>
      </c>
      <c r="B39" s="343"/>
      <c r="C39" s="68"/>
    </row>
    <row r="40" spans="1:3" s="56" customFormat="1" ht="65.25" customHeight="1" x14ac:dyDescent="0.2">
      <c r="A40" s="306" t="s">
        <v>472</v>
      </c>
      <c r="B40" s="308"/>
      <c r="C40" s="68"/>
    </row>
    <row r="41" spans="1:3" s="56" customFormat="1" ht="16.5" x14ac:dyDescent="0.2">
      <c r="A41" s="341" t="s">
        <v>471</v>
      </c>
      <c r="B41" s="343"/>
      <c r="C41" s="68"/>
    </row>
    <row r="42" spans="1:3" s="56" customFormat="1" ht="68.25" customHeight="1" x14ac:dyDescent="0.2">
      <c r="A42" s="306" t="s">
        <v>470</v>
      </c>
      <c r="B42" s="308"/>
      <c r="C42" s="68"/>
    </row>
    <row r="43" spans="1:3" s="56" customFormat="1" ht="16.5" x14ac:dyDescent="0.2">
      <c r="A43" s="341" t="s">
        <v>469</v>
      </c>
      <c r="B43" s="343"/>
      <c r="C43" s="68"/>
    </row>
    <row r="44" spans="1:3" s="56" customFormat="1" ht="84.75" customHeight="1" x14ac:dyDescent="0.2">
      <c r="A44" s="311" t="s">
        <v>468</v>
      </c>
      <c r="B44" s="313"/>
      <c r="C44" s="68"/>
    </row>
    <row r="45" spans="1:3" s="56" customFormat="1" ht="33" customHeight="1" x14ac:dyDescent="0.2">
      <c r="A45" s="341" t="s">
        <v>467</v>
      </c>
      <c r="B45" s="343"/>
      <c r="C45" s="68"/>
    </row>
    <row r="46" spans="1:3" s="56" customFormat="1" ht="40.5" customHeight="1" x14ac:dyDescent="0.2">
      <c r="A46" s="341" t="s">
        <v>466</v>
      </c>
      <c r="B46" s="343"/>
      <c r="C46" s="68"/>
    </row>
    <row r="47" spans="1:3" s="56" customFormat="1" ht="16.5" x14ac:dyDescent="0.2">
      <c r="A47" s="388" t="s">
        <v>465</v>
      </c>
      <c r="B47" s="389"/>
      <c r="C47" s="68"/>
    </row>
    <row r="48" spans="1:3" s="56" customFormat="1" ht="54" customHeight="1" x14ac:dyDescent="0.2">
      <c r="A48" s="341" t="s">
        <v>464</v>
      </c>
      <c r="B48" s="343"/>
      <c r="C48" s="68"/>
    </row>
    <row r="49" spans="1:3" s="56" customFormat="1" ht="101.25" customHeight="1" x14ac:dyDescent="0.2">
      <c r="A49" s="311" t="s">
        <v>463</v>
      </c>
      <c r="B49" s="313"/>
      <c r="C49" s="68"/>
    </row>
    <row r="50" spans="1:3" s="56" customFormat="1" ht="34.5" customHeight="1" x14ac:dyDescent="0.2">
      <c r="A50" s="341" t="s">
        <v>462</v>
      </c>
      <c r="B50" s="343"/>
      <c r="C50" s="68"/>
    </row>
    <row r="51" spans="1:3" s="56" customFormat="1" ht="16.5" x14ac:dyDescent="0.2">
      <c r="A51" s="341" t="s">
        <v>461</v>
      </c>
      <c r="B51" s="343"/>
      <c r="C51" s="68"/>
    </row>
    <row r="52" spans="1:3" s="56" customFormat="1" ht="102" customHeight="1" x14ac:dyDescent="0.2">
      <c r="A52" s="390" t="s">
        <v>460</v>
      </c>
      <c r="B52" s="391"/>
      <c r="C52" s="68"/>
    </row>
    <row r="53" spans="1:3" s="1" customFormat="1" ht="16.5" x14ac:dyDescent="0.25">
      <c r="A53" s="392" t="s">
        <v>459</v>
      </c>
      <c r="B53" s="393"/>
    </row>
    <row r="54" spans="1:3" s="56" customFormat="1" ht="15" customHeight="1" x14ac:dyDescent="0.2">
      <c r="A54" s="341" t="s">
        <v>458</v>
      </c>
      <c r="B54" s="343"/>
      <c r="C54" s="68"/>
    </row>
    <row r="55" spans="1:3" s="56" customFormat="1" ht="68.25" customHeight="1" x14ac:dyDescent="0.2">
      <c r="A55" s="311" t="s">
        <v>457</v>
      </c>
      <c r="B55" s="313"/>
      <c r="C55" s="68"/>
    </row>
    <row r="56" spans="1:3" s="56" customFormat="1" ht="68.25" customHeight="1" x14ac:dyDescent="0.2">
      <c r="A56" s="311" t="s">
        <v>456</v>
      </c>
      <c r="B56" s="313"/>
      <c r="C56" s="68"/>
    </row>
    <row r="57" spans="1:3" s="56" customFormat="1" ht="85.5" customHeight="1" x14ac:dyDescent="0.2">
      <c r="A57" s="311" t="s">
        <v>455</v>
      </c>
      <c r="B57" s="313"/>
      <c r="C57" s="68"/>
    </row>
    <row r="58" spans="1:3" s="56" customFormat="1" ht="26.25" customHeight="1" x14ac:dyDescent="0.2">
      <c r="A58" s="341" t="s">
        <v>454</v>
      </c>
      <c r="B58" s="343"/>
      <c r="C58" s="68"/>
    </row>
    <row r="59" spans="1:3" s="56" customFormat="1" ht="82.5" customHeight="1" x14ac:dyDescent="0.2">
      <c r="A59" s="311" t="s">
        <v>453</v>
      </c>
      <c r="B59" s="313"/>
      <c r="C59" s="68"/>
    </row>
    <row r="60" spans="1:3" s="56" customFormat="1" ht="33.75" customHeight="1" x14ac:dyDescent="0.2">
      <c r="A60" s="341" t="s">
        <v>452</v>
      </c>
      <c r="B60" s="343"/>
      <c r="C60" s="68"/>
    </row>
    <row r="61" spans="1:3" s="56" customFormat="1" ht="104.25" customHeight="1" x14ac:dyDescent="0.2">
      <c r="A61" s="311" t="s">
        <v>451</v>
      </c>
      <c r="B61" s="313"/>
      <c r="C61" s="68"/>
    </row>
    <row r="62" spans="1:3" s="56" customFormat="1" ht="82.5" customHeight="1" x14ac:dyDescent="0.2">
      <c r="A62" s="341" t="s">
        <v>450</v>
      </c>
      <c r="B62" s="343"/>
      <c r="C62" s="68"/>
    </row>
    <row r="63" spans="1:3" s="56" customFormat="1" ht="132.75" customHeight="1" x14ac:dyDescent="0.2">
      <c r="A63" s="341" t="s">
        <v>449</v>
      </c>
      <c r="B63" s="343"/>
      <c r="C63" s="68"/>
    </row>
    <row r="64" spans="1:3" s="56" customFormat="1" ht="70.5" customHeight="1" x14ac:dyDescent="0.2">
      <c r="A64" s="311" t="s">
        <v>448</v>
      </c>
      <c r="B64" s="313"/>
      <c r="C64" s="68"/>
    </row>
    <row r="65" spans="1:3" s="56" customFormat="1" ht="15" customHeight="1" x14ac:dyDescent="0.2">
      <c r="A65" s="341" t="s">
        <v>447</v>
      </c>
      <c r="B65" s="343"/>
      <c r="C65" s="68"/>
    </row>
    <row r="66" spans="1:3" s="71" customFormat="1" ht="15" customHeight="1" x14ac:dyDescent="0.2">
      <c r="A66" s="147" t="s">
        <v>446</v>
      </c>
      <c r="B66" s="165"/>
      <c r="C66" s="68"/>
    </row>
    <row r="67" spans="1:3" s="71" customFormat="1" ht="16.5" x14ac:dyDescent="0.2">
      <c r="A67" s="147" t="s">
        <v>445</v>
      </c>
      <c r="B67" s="165"/>
      <c r="C67" s="68"/>
    </row>
    <row r="68" spans="1:3" s="71" customFormat="1" ht="32.25" customHeight="1" x14ac:dyDescent="0.2">
      <c r="A68" s="147" t="s">
        <v>444</v>
      </c>
      <c r="B68" s="165"/>
      <c r="C68" s="68"/>
    </row>
    <row r="69" spans="1:3" s="71" customFormat="1" ht="32.25" customHeight="1" x14ac:dyDescent="0.2">
      <c r="A69" s="147" t="s">
        <v>443</v>
      </c>
      <c r="B69" s="165"/>
      <c r="C69" s="68"/>
    </row>
    <row r="70" spans="1:3" s="71" customFormat="1" ht="30.75" customHeight="1" x14ac:dyDescent="0.2">
      <c r="A70" s="147" t="s">
        <v>442</v>
      </c>
      <c r="B70" s="165"/>
      <c r="C70" s="68"/>
    </row>
    <row r="71" spans="1:3" s="71" customFormat="1" ht="16.5" x14ac:dyDescent="0.2">
      <c r="A71" s="147" t="s">
        <v>441</v>
      </c>
      <c r="B71" s="165"/>
      <c r="C71" s="68"/>
    </row>
    <row r="72" spans="1:3" s="71" customFormat="1" ht="16.5" x14ac:dyDescent="0.2">
      <c r="A72" s="147" t="s">
        <v>440</v>
      </c>
      <c r="B72" s="165"/>
      <c r="C72" s="68"/>
    </row>
    <row r="73" spans="1:3" s="71" customFormat="1" ht="32.25" customHeight="1" x14ac:dyDescent="0.2">
      <c r="A73" s="147" t="s">
        <v>439</v>
      </c>
      <c r="B73" s="165"/>
      <c r="C73" s="68"/>
    </row>
    <row r="74" spans="1:3" s="71" customFormat="1" ht="28.5" customHeight="1" x14ac:dyDescent="0.2">
      <c r="A74" s="147" t="s">
        <v>438</v>
      </c>
      <c r="B74" s="165"/>
      <c r="C74" s="68"/>
    </row>
    <row r="75" spans="1:3" s="71" customFormat="1" ht="69" customHeight="1" x14ac:dyDescent="0.2">
      <c r="A75" s="147" t="s">
        <v>437</v>
      </c>
      <c r="B75" s="165"/>
      <c r="C75" s="68"/>
    </row>
    <row r="76" spans="1:3" s="71" customFormat="1" ht="89.25" customHeight="1" x14ac:dyDescent="0.2">
      <c r="A76" s="147" t="s">
        <v>436</v>
      </c>
      <c r="B76" s="165"/>
      <c r="C76" s="68"/>
    </row>
    <row r="77" spans="1:3" s="3" customFormat="1" ht="16.5" hidden="1" x14ac:dyDescent="0.25">
      <c r="A77" s="380" t="s">
        <v>364</v>
      </c>
      <c r="B77" s="381"/>
    </row>
    <row r="78" spans="1:3" s="3" customFormat="1" ht="102.75" customHeight="1" x14ac:dyDescent="0.25">
      <c r="A78" s="285" t="s">
        <v>435</v>
      </c>
      <c r="B78" s="287"/>
    </row>
    <row r="79" spans="1:3" s="56" customFormat="1" ht="15" customHeight="1" x14ac:dyDescent="0.2">
      <c r="A79" s="380" t="s">
        <v>366</v>
      </c>
      <c r="B79" s="381"/>
      <c r="C79" s="68"/>
    </row>
    <row r="80" spans="1:3" s="56" customFormat="1" ht="15" customHeight="1" x14ac:dyDescent="0.2">
      <c r="A80" s="382" t="s">
        <v>434</v>
      </c>
      <c r="B80" s="383"/>
      <c r="C80" s="68"/>
    </row>
    <row r="81" spans="1:3" s="56" customFormat="1" ht="15" customHeight="1" x14ac:dyDescent="0.2">
      <c r="A81" s="70"/>
      <c r="B81" s="69"/>
      <c r="C81" s="68"/>
    </row>
    <row r="82" spans="1:3" ht="19.5" customHeight="1" x14ac:dyDescent="0.2">
      <c r="A82" s="380" t="s">
        <v>433</v>
      </c>
      <c r="B82" s="381"/>
    </row>
    <row r="83" spans="1:3" ht="13.5" customHeight="1" x14ac:dyDescent="0.25">
      <c r="A83" s="67" t="s">
        <v>432</v>
      </c>
      <c r="B83" s="66" t="s">
        <v>431</v>
      </c>
    </row>
    <row r="84" spans="1:3" ht="15.75" x14ac:dyDescent="0.25">
      <c r="A84" s="67" t="s">
        <v>430</v>
      </c>
      <c r="B84" s="66" t="s">
        <v>429</v>
      </c>
    </row>
    <row r="85" spans="1:3" ht="16.5" thickBot="1" x14ac:dyDescent="0.3">
      <c r="A85" s="65" t="s">
        <v>428</v>
      </c>
      <c r="B85" s="64" t="s">
        <v>427</v>
      </c>
    </row>
    <row r="86" spans="1:3" ht="15.75" x14ac:dyDescent="0.25">
      <c r="A86" s="63"/>
      <c r="B86" s="63"/>
    </row>
    <row r="87" spans="1:3" x14ac:dyDescent="0.2"/>
    <row r="88" spans="1:3" x14ac:dyDescent="0.2"/>
    <row r="89" spans="1:3" x14ac:dyDescent="0.2"/>
    <row r="90" spans="1:3" x14ac:dyDescent="0.2"/>
    <row r="91" spans="1:3" x14ac:dyDescent="0.2"/>
    <row r="92" spans="1:3" x14ac:dyDescent="0.2"/>
    <row r="93" spans="1:3" x14ac:dyDescent="0.2"/>
    <row r="94" spans="1:3" x14ac:dyDescent="0.2"/>
    <row r="95" spans="1:3" x14ac:dyDescent="0.2"/>
    <row r="96" spans="1:3"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sheetData>
  <mergeCells count="77">
    <mergeCell ref="A79:B79"/>
    <mergeCell ref="A80:B80"/>
    <mergeCell ref="A62:B62"/>
    <mergeCell ref="A63:B63"/>
    <mergeCell ref="A65:B65"/>
    <mergeCell ref="A78:B78"/>
    <mergeCell ref="A66:B66"/>
    <mergeCell ref="A64:B64"/>
    <mergeCell ref="A70:B70"/>
    <mergeCell ref="A67:B67"/>
    <mergeCell ref="A68:B68"/>
    <mergeCell ref="A71:B71"/>
    <mergeCell ref="A69:B69"/>
    <mergeCell ref="A72:B72"/>
    <mergeCell ref="A73:B73"/>
    <mergeCell ref="A77:B77"/>
    <mergeCell ref="A60:B60"/>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35:B35"/>
    <mergeCell ref="A42:B42"/>
    <mergeCell ref="A43:B43"/>
    <mergeCell ref="A44:B44"/>
    <mergeCell ref="A45:B45"/>
    <mergeCell ref="A37:B37"/>
    <mergeCell ref="A38:B38"/>
    <mergeCell ref="A39:B39"/>
    <mergeCell ref="A41:B41"/>
    <mergeCell ref="A40:B40"/>
    <mergeCell ref="A36:B36"/>
    <mergeCell ref="A29:B29"/>
    <mergeCell ref="A30:B30"/>
    <mergeCell ref="A31:B31"/>
    <mergeCell ref="A32:B32"/>
    <mergeCell ref="A12:B12"/>
    <mergeCell ref="A16:B16"/>
    <mergeCell ref="A1:B1"/>
    <mergeCell ref="A3:B3"/>
    <mergeCell ref="A4:B4"/>
    <mergeCell ref="A13:B13"/>
    <mergeCell ref="A9:B9"/>
    <mergeCell ref="A10:B10"/>
    <mergeCell ref="A11:B11"/>
    <mergeCell ref="A2:B2"/>
    <mergeCell ref="A5:B5"/>
    <mergeCell ref="A6:B6"/>
    <mergeCell ref="A7:B7"/>
    <mergeCell ref="A8:B8"/>
    <mergeCell ref="A82:B82"/>
    <mergeCell ref="A74:B74"/>
    <mergeCell ref="A75:B75"/>
    <mergeCell ref="A76:B76"/>
    <mergeCell ref="A14:B14"/>
    <mergeCell ref="A15:B15"/>
    <mergeCell ref="A21:B21"/>
    <mergeCell ref="A23:B23"/>
    <mergeCell ref="A33:B33"/>
    <mergeCell ref="A34:B34"/>
    <mergeCell ref="A22:B22"/>
    <mergeCell ref="A28:B28"/>
    <mergeCell ref="A17:B17"/>
    <mergeCell ref="A18:B18"/>
    <mergeCell ref="A19:B19"/>
    <mergeCell ref="A20:B20"/>
  </mergeCells>
  <printOptions horizontalCentered="1"/>
  <pageMargins left="0.51181102362204722" right="0.51181102362204722" top="1.0900000000000001" bottom="0.47244094488188981" header="0.31496062992125984" footer="0.31496062992125984"/>
  <pageSetup paperSize="9" scale="86" fitToHeight="0" orientation="portrait" r:id="rId1"/>
  <headerFooter>
    <oddHeader>&amp;L&amp;G&amp;CEMPRESA DE LICORES DE CUNDINAMARCA
RESUMEN DE SEGUROS&amp;R&amp;G</oddHeader>
    <oddFooter>&amp;L&amp;"Arial Narrow,Normal"&amp;A&amp;C&amp;"Arial Narrow,Normal"&amp;F&amp;R&amp;"Arial Narrow,Normal"&amp;P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3AA2-941B-4CB6-9E31-63F6D9D45EB7}">
  <sheetPr>
    <pageSetUpPr fitToPage="1"/>
  </sheetPr>
  <dimension ref="A1:E134"/>
  <sheetViews>
    <sheetView workbookViewId="0">
      <selection activeCell="A4" sqref="A4:E4"/>
    </sheetView>
  </sheetViews>
  <sheetFormatPr baseColWidth="10" defaultColWidth="0" defaultRowHeight="16.5" zeroHeight="1" x14ac:dyDescent="0.25"/>
  <cols>
    <col min="1" max="1" width="26.85546875" style="1" customWidth="1"/>
    <col min="2" max="2" width="26.85546875" style="76" customWidth="1"/>
    <col min="3" max="3" width="22.42578125" style="76" customWidth="1"/>
    <col min="4" max="4" width="18.7109375" style="76" customWidth="1"/>
    <col min="5" max="5" width="15.28515625" style="76" customWidth="1"/>
    <col min="6" max="6" width="7.28515625" style="1" customWidth="1"/>
    <col min="7" max="16384" width="0" style="1" hidden="1"/>
  </cols>
  <sheetData>
    <row r="1" spans="1:5" ht="39.75" customHeight="1" x14ac:dyDescent="0.25">
      <c r="A1" s="183" t="s">
        <v>589</v>
      </c>
      <c r="B1" s="184"/>
      <c r="C1" s="184"/>
      <c r="D1" s="184"/>
      <c r="E1" s="185"/>
    </row>
    <row r="2" spans="1:5" ht="18" x14ac:dyDescent="0.25">
      <c r="A2" s="119" t="str">
        <f>[1]TRDM!A2</f>
        <v>CONDICIONES TÉCNICAS OBLIGATORIAS</v>
      </c>
      <c r="B2" s="120"/>
      <c r="C2" s="120"/>
      <c r="D2" s="120"/>
      <c r="E2" s="121"/>
    </row>
    <row r="3" spans="1:5" x14ac:dyDescent="0.25">
      <c r="A3" s="213" t="s">
        <v>2</v>
      </c>
      <c r="B3" s="214"/>
      <c r="C3" s="214"/>
      <c r="D3" s="214"/>
      <c r="E3" s="215"/>
    </row>
    <row r="4" spans="1:5" ht="34.5" customHeight="1" x14ac:dyDescent="0.25">
      <c r="A4" s="400" t="s">
        <v>588</v>
      </c>
      <c r="B4" s="401"/>
      <c r="C4" s="401"/>
      <c r="D4" s="401"/>
      <c r="E4" s="402"/>
    </row>
    <row r="5" spans="1:5" x14ac:dyDescent="0.25">
      <c r="A5" s="213" t="s">
        <v>587</v>
      </c>
      <c r="B5" s="214"/>
      <c r="C5" s="214"/>
      <c r="D5" s="214"/>
      <c r="E5" s="215"/>
    </row>
    <row r="6" spans="1:5" x14ac:dyDescent="0.25">
      <c r="A6" s="427">
        <v>8000000000</v>
      </c>
      <c r="B6" s="401"/>
      <c r="C6" s="401"/>
      <c r="D6" s="401"/>
      <c r="E6" s="402"/>
    </row>
    <row r="7" spans="1:5" x14ac:dyDescent="0.25">
      <c r="A7" s="213" t="s">
        <v>586</v>
      </c>
      <c r="B7" s="214"/>
      <c r="C7" s="214"/>
      <c r="D7" s="214"/>
      <c r="E7" s="215"/>
    </row>
    <row r="8" spans="1:5" x14ac:dyDescent="0.25">
      <c r="A8" s="428">
        <v>350000000</v>
      </c>
      <c r="B8" s="429"/>
      <c r="C8" s="429"/>
      <c r="D8" s="429"/>
      <c r="E8" s="430"/>
    </row>
    <row r="9" spans="1:5" ht="15" customHeight="1" x14ac:dyDescent="0.25">
      <c r="A9" s="213" t="s">
        <v>585</v>
      </c>
      <c r="B9" s="214"/>
      <c r="C9" s="214"/>
      <c r="D9" s="214"/>
      <c r="E9" s="215"/>
    </row>
    <row r="10" spans="1:5" ht="100.5" customHeight="1" x14ac:dyDescent="0.25">
      <c r="A10" s="418" t="s">
        <v>584</v>
      </c>
      <c r="B10" s="419"/>
      <c r="C10" s="419"/>
      <c r="D10" s="419"/>
      <c r="E10" s="420"/>
    </row>
    <row r="11" spans="1:5" ht="15" customHeight="1" x14ac:dyDescent="0.25">
      <c r="A11" s="213" t="s">
        <v>583</v>
      </c>
      <c r="B11" s="214"/>
      <c r="C11" s="214"/>
      <c r="D11" s="214"/>
      <c r="E11" s="215"/>
    </row>
    <row r="12" spans="1:5" x14ac:dyDescent="0.25">
      <c r="A12" s="400" t="s">
        <v>582</v>
      </c>
      <c r="B12" s="401"/>
      <c r="C12" s="401"/>
      <c r="D12" s="401"/>
      <c r="E12" s="402"/>
    </row>
    <row r="13" spans="1:5" x14ac:dyDescent="0.25">
      <c r="A13" s="213" t="s">
        <v>581</v>
      </c>
      <c r="B13" s="214"/>
      <c r="C13" s="214"/>
      <c r="D13" s="214"/>
      <c r="E13" s="215"/>
    </row>
    <row r="14" spans="1:5" ht="18" customHeight="1" x14ac:dyDescent="0.25">
      <c r="A14" s="437" t="s">
        <v>580</v>
      </c>
      <c r="B14" s="438"/>
      <c r="C14" s="438"/>
      <c r="D14" s="438"/>
      <c r="E14" s="439"/>
    </row>
    <row r="15" spans="1:5" x14ac:dyDescent="0.25">
      <c r="A15" s="213" t="s">
        <v>415</v>
      </c>
      <c r="B15" s="214"/>
      <c r="C15" s="214"/>
      <c r="D15" s="214"/>
      <c r="E15" s="215"/>
    </row>
    <row r="16" spans="1:5" ht="14.25" customHeight="1" x14ac:dyDescent="0.25">
      <c r="A16" s="440" t="s">
        <v>579</v>
      </c>
      <c r="B16" s="441"/>
      <c r="C16" s="441"/>
      <c r="D16" s="441"/>
      <c r="E16" s="442"/>
    </row>
    <row r="17" spans="1:5" ht="14.25" customHeight="1" x14ac:dyDescent="0.25">
      <c r="A17" s="431" t="s">
        <v>578</v>
      </c>
      <c r="B17" s="432"/>
      <c r="C17" s="432"/>
      <c r="D17" s="432"/>
      <c r="E17" s="433"/>
    </row>
    <row r="18" spans="1:5" ht="14.25" customHeight="1" x14ac:dyDescent="0.25">
      <c r="A18" s="431" t="s">
        <v>577</v>
      </c>
      <c r="B18" s="432"/>
      <c r="C18" s="432"/>
      <c r="D18" s="432"/>
      <c r="E18" s="433"/>
    </row>
    <row r="19" spans="1:5" ht="14.25" customHeight="1" x14ac:dyDescent="0.25">
      <c r="A19" s="431" t="s">
        <v>576</v>
      </c>
      <c r="B19" s="432"/>
      <c r="C19" s="432"/>
      <c r="D19" s="432"/>
      <c r="E19" s="433"/>
    </row>
    <row r="20" spans="1:5" ht="14.25" customHeight="1" x14ac:dyDescent="0.25">
      <c r="A20" s="431" t="s">
        <v>575</v>
      </c>
      <c r="B20" s="432"/>
      <c r="C20" s="432"/>
      <c r="D20" s="432"/>
      <c r="E20" s="433"/>
    </row>
    <row r="21" spans="1:5" ht="53.25" customHeight="1" x14ac:dyDescent="0.25">
      <c r="A21" s="431" t="s">
        <v>574</v>
      </c>
      <c r="B21" s="432"/>
      <c r="C21" s="432"/>
      <c r="D21" s="432"/>
      <c r="E21" s="433"/>
    </row>
    <row r="22" spans="1:5" x14ac:dyDescent="0.25">
      <c r="A22" s="213" t="s">
        <v>58</v>
      </c>
      <c r="B22" s="214"/>
      <c r="C22" s="214"/>
      <c r="D22" s="214"/>
      <c r="E22" s="215"/>
    </row>
    <row r="23" spans="1:5" x14ac:dyDescent="0.25">
      <c r="A23" s="418" t="s">
        <v>59</v>
      </c>
      <c r="B23" s="419"/>
      <c r="C23" s="419"/>
      <c r="D23" s="419"/>
      <c r="E23" s="420"/>
    </row>
    <row r="24" spans="1:5" ht="81.75" customHeight="1" x14ac:dyDescent="0.25">
      <c r="A24" s="406" t="s">
        <v>573</v>
      </c>
      <c r="B24" s="407"/>
      <c r="C24" s="407"/>
      <c r="D24" s="407"/>
      <c r="E24" s="408"/>
    </row>
    <row r="25" spans="1:5" s="45" customFormat="1" ht="34.5" customHeight="1" x14ac:dyDescent="0.3">
      <c r="A25" s="406" t="s">
        <v>572</v>
      </c>
      <c r="B25" s="407"/>
      <c r="C25" s="407"/>
      <c r="D25" s="407"/>
      <c r="E25" s="408"/>
    </row>
    <row r="26" spans="1:5" ht="81.75" customHeight="1" x14ac:dyDescent="0.25">
      <c r="A26" s="394" t="s">
        <v>571</v>
      </c>
      <c r="B26" s="395"/>
      <c r="C26" s="395"/>
      <c r="D26" s="395"/>
      <c r="E26" s="396"/>
    </row>
    <row r="27" spans="1:5" ht="128.25" customHeight="1" x14ac:dyDescent="0.25">
      <c r="A27" s="394" t="s">
        <v>570</v>
      </c>
      <c r="B27" s="395"/>
      <c r="C27" s="395"/>
      <c r="D27" s="395"/>
      <c r="E27" s="396"/>
    </row>
    <row r="28" spans="1:5" ht="33" customHeight="1" x14ac:dyDescent="0.25">
      <c r="A28" s="394" t="s">
        <v>569</v>
      </c>
      <c r="B28" s="395"/>
      <c r="C28" s="395"/>
      <c r="D28" s="395"/>
      <c r="E28" s="396"/>
    </row>
    <row r="29" spans="1:5" ht="109.5" customHeight="1" x14ac:dyDescent="0.25">
      <c r="A29" s="394" t="s">
        <v>568</v>
      </c>
      <c r="B29" s="395"/>
      <c r="C29" s="395"/>
      <c r="D29" s="395"/>
      <c r="E29" s="396"/>
    </row>
    <row r="30" spans="1:5" ht="99.75" customHeight="1" x14ac:dyDescent="0.25">
      <c r="A30" s="394" t="s">
        <v>567</v>
      </c>
      <c r="B30" s="395"/>
      <c r="C30" s="395"/>
      <c r="D30" s="395"/>
      <c r="E30" s="396"/>
    </row>
    <row r="31" spans="1:5" ht="49.5" customHeight="1" x14ac:dyDescent="0.25">
      <c r="A31" s="394" t="s">
        <v>566</v>
      </c>
      <c r="B31" s="395"/>
      <c r="C31" s="395"/>
      <c r="D31" s="395"/>
      <c r="E31" s="396"/>
    </row>
    <row r="32" spans="1:5" ht="15" customHeight="1" x14ac:dyDescent="0.25">
      <c r="A32" s="394" t="s">
        <v>565</v>
      </c>
      <c r="B32" s="395"/>
      <c r="C32" s="395"/>
      <c r="D32" s="395"/>
      <c r="E32" s="396"/>
    </row>
    <row r="33" spans="1:5" ht="114" customHeight="1" x14ac:dyDescent="0.25">
      <c r="A33" s="394" t="s">
        <v>564</v>
      </c>
      <c r="B33" s="395"/>
      <c r="C33" s="395"/>
      <c r="D33" s="395"/>
      <c r="E33" s="396"/>
    </row>
    <row r="34" spans="1:5" ht="98.25" customHeight="1" x14ac:dyDescent="0.25">
      <c r="A34" s="394" t="s">
        <v>563</v>
      </c>
      <c r="B34" s="395"/>
      <c r="C34" s="395"/>
      <c r="D34" s="395"/>
      <c r="E34" s="396"/>
    </row>
    <row r="35" spans="1:5" ht="67.5" customHeight="1" x14ac:dyDescent="0.25">
      <c r="A35" s="394" t="s">
        <v>562</v>
      </c>
      <c r="B35" s="395"/>
      <c r="C35" s="395"/>
      <c r="D35" s="395"/>
      <c r="E35" s="396"/>
    </row>
    <row r="36" spans="1:5" ht="119.25" customHeight="1" x14ac:dyDescent="0.25">
      <c r="A36" s="394" t="s">
        <v>561</v>
      </c>
      <c r="B36" s="395"/>
      <c r="C36" s="395"/>
      <c r="D36" s="395"/>
      <c r="E36" s="396"/>
    </row>
    <row r="37" spans="1:5" ht="33" customHeight="1" x14ac:dyDescent="0.25">
      <c r="A37" s="394" t="s">
        <v>560</v>
      </c>
      <c r="B37" s="395"/>
      <c r="C37" s="395"/>
      <c r="D37" s="395"/>
      <c r="E37" s="396"/>
    </row>
    <row r="38" spans="1:5" ht="15" customHeight="1" x14ac:dyDescent="0.25">
      <c r="A38" s="394" t="s">
        <v>559</v>
      </c>
      <c r="B38" s="395"/>
      <c r="C38" s="395"/>
      <c r="D38" s="395"/>
      <c r="E38" s="396"/>
    </row>
    <row r="39" spans="1:5" ht="32.25" customHeight="1" x14ac:dyDescent="0.25">
      <c r="A39" s="394" t="s">
        <v>558</v>
      </c>
      <c r="B39" s="395"/>
      <c r="C39" s="395"/>
      <c r="D39" s="395"/>
      <c r="E39" s="396"/>
    </row>
    <row r="40" spans="1:5" ht="15" customHeight="1" x14ac:dyDescent="0.25">
      <c r="A40" s="394" t="s">
        <v>557</v>
      </c>
      <c r="B40" s="395"/>
      <c r="C40" s="395"/>
      <c r="D40" s="395"/>
      <c r="E40" s="396"/>
    </row>
    <row r="41" spans="1:5" ht="114.75" customHeight="1" x14ac:dyDescent="0.25">
      <c r="A41" s="394" t="s">
        <v>556</v>
      </c>
      <c r="B41" s="395"/>
      <c r="C41" s="395"/>
      <c r="D41" s="395"/>
      <c r="E41" s="396"/>
    </row>
    <row r="42" spans="1:5" ht="181.5" customHeight="1" x14ac:dyDescent="0.25">
      <c r="A42" s="394" t="s">
        <v>555</v>
      </c>
      <c r="B42" s="395"/>
      <c r="C42" s="395"/>
      <c r="D42" s="395"/>
      <c r="E42" s="396"/>
    </row>
    <row r="43" spans="1:5" s="80" customFormat="1" ht="67.5" customHeight="1" x14ac:dyDescent="0.25">
      <c r="A43" s="394" t="s">
        <v>554</v>
      </c>
      <c r="B43" s="395"/>
      <c r="C43" s="395"/>
      <c r="D43" s="395"/>
      <c r="E43" s="396"/>
    </row>
    <row r="44" spans="1:5" ht="121.5" customHeight="1" x14ac:dyDescent="0.25">
      <c r="A44" s="394" t="s">
        <v>553</v>
      </c>
      <c r="B44" s="395"/>
      <c r="C44" s="395"/>
      <c r="D44" s="395"/>
      <c r="E44" s="396"/>
    </row>
    <row r="45" spans="1:5" ht="146.25" customHeight="1" x14ac:dyDescent="0.25">
      <c r="A45" s="394" t="s">
        <v>552</v>
      </c>
      <c r="B45" s="395"/>
      <c r="C45" s="395"/>
      <c r="D45" s="395"/>
      <c r="E45" s="396"/>
    </row>
    <row r="46" spans="1:5" ht="92.25" customHeight="1" x14ac:dyDescent="0.25">
      <c r="A46" s="394" t="s">
        <v>551</v>
      </c>
      <c r="B46" s="395"/>
      <c r="C46" s="395"/>
      <c r="D46" s="395"/>
      <c r="E46" s="396"/>
    </row>
    <row r="47" spans="1:5" ht="64.5" customHeight="1" x14ac:dyDescent="0.25">
      <c r="A47" s="394" t="s">
        <v>550</v>
      </c>
      <c r="B47" s="395"/>
      <c r="C47" s="395"/>
      <c r="D47" s="395"/>
      <c r="E47" s="396"/>
    </row>
    <row r="48" spans="1:5" ht="68.25" customHeight="1" x14ac:dyDescent="0.25">
      <c r="A48" s="394" t="s">
        <v>549</v>
      </c>
      <c r="B48" s="395"/>
      <c r="C48" s="395"/>
      <c r="D48" s="395"/>
      <c r="E48" s="396"/>
    </row>
    <row r="49" spans="1:5" ht="97.5" customHeight="1" x14ac:dyDescent="0.25">
      <c r="A49" s="394" t="s">
        <v>548</v>
      </c>
      <c r="B49" s="395"/>
      <c r="C49" s="395"/>
      <c r="D49" s="395"/>
      <c r="E49" s="396"/>
    </row>
    <row r="50" spans="1:5" ht="65.25" customHeight="1" x14ac:dyDescent="0.25">
      <c r="A50" s="394" t="s">
        <v>547</v>
      </c>
      <c r="B50" s="395"/>
      <c r="C50" s="395"/>
      <c r="D50" s="395"/>
      <c r="E50" s="396"/>
    </row>
    <row r="51" spans="1:5" s="80" customFormat="1" ht="39.75" customHeight="1" x14ac:dyDescent="0.25">
      <c r="A51" s="394" t="s">
        <v>546</v>
      </c>
      <c r="B51" s="395"/>
      <c r="C51" s="395"/>
      <c r="D51" s="395"/>
      <c r="E51" s="396"/>
    </row>
    <row r="52" spans="1:5" ht="65.25" customHeight="1" x14ac:dyDescent="0.25">
      <c r="A52" s="394" t="s">
        <v>545</v>
      </c>
      <c r="B52" s="395"/>
      <c r="C52" s="395"/>
      <c r="D52" s="395"/>
      <c r="E52" s="396"/>
    </row>
    <row r="53" spans="1:5" ht="97.5" customHeight="1" x14ac:dyDescent="0.25">
      <c r="A53" s="406" t="s">
        <v>544</v>
      </c>
      <c r="B53" s="407"/>
      <c r="C53" s="407"/>
      <c r="D53" s="407"/>
      <c r="E53" s="408"/>
    </row>
    <row r="54" spans="1:5" ht="15" customHeight="1" x14ac:dyDescent="0.25">
      <c r="A54" s="394" t="s">
        <v>543</v>
      </c>
      <c r="B54" s="395"/>
      <c r="C54" s="395"/>
      <c r="D54" s="395"/>
      <c r="E54" s="396"/>
    </row>
    <row r="55" spans="1:5" ht="131.25" customHeight="1" x14ac:dyDescent="0.25">
      <c r="A55" s="406" t="s">
        <v>542</v>
      </c>
      <c r="B55" s="407"/>
      <c r="C55" s="407"/>
      <c r="D55" s="407"/>
      <c r="E55" s="408"/>
    </row>
    <row r="56" spans="1:5" ht="69" customHeight="1" x14ac:dyDescent="0.25">
      <c r="A56" s="406" t="s">
        <v>541</v>
      </c>
      <c r="B56" s="407"/>
      <c r="C56" s="407"/>
      <c r="D56" s="407"/>
      <c r="E56" s="408"/>
    </row>
    <row r="57" spans="1:5" ht="52.5" customHeight="1" x14ac:dyDescent="0.25">
      <c r="A57" s="406" t="s">
        <v>540</v>
      </c>
      <c r="B57" s="407"/>
      <c r="C57" s="407"/>
      <c r="D57" s="407"/>
      <c r="E57" s="408"/>
    </row>
    <row r="58" spans="1:5" ht="15" customHeight="1" x14ac:dyDescent="0.25">
      <c r="A58" s="394" t="s">
        <v>539</v>
      </c>
      <c r="B58" s="395"/>
      <c r="C58" s="395"/>
      <c r="D58" s="395"/>
      <c r="E58" s="396"/>
    </row>
    <row r="59" spans="1:5" ht="49.5" customHeight="1" x14ac:dyDescent="0.25">
      <c r="A59" s="406" t="s">
        <v>538</v>
      </c>
      <c r="B59" s="407"/>
      <c r="C59" s="407"/>
      <c r="D59" s="407"/>
      <c r="E59" s="408"/>
    </row>
    <row r="60" spans="1:5" ht="102.75" customHeight="1" x14ac:dyDescent="0.25">
      <c r="A60" s="397" t="s">
        <v>537</v>
      </c>
      <c r="B60" s="398"/>
      <c r="C60" s="398"/>
      <c r="D60" s="398"/>
      <c r="E60" s="399"/>
    </row>
    <row r="61" spans="1:5" x14ac:dyDescent="0.25">
      <c r="A61" s="394" t="s">
        <v>536</v>
      </c>
      <c r="B61" s="395"/>
      <c r="C61" s="395"/>
      <c r="D61" s="395"/>
      <c r="E61" s="396"/>
    </row>
    <row r="62" spans="1:5" ht="86.25" customHeight="1" x14ac:dyDescent="0.25">
      <c r="A62" s="394" t="s">
        <v>535</v>
      </c>
      <c r="B62" s="395"/>
      <c r="C62" s="395"/>
      <c r="D62" s="395"/>
      <c r="E62" s="396"/>
    </row>
    <row r="63" spans="1:5" ht="72.75" customHeight="1" x14ac:dyDescent="0.25">
      <c r="A63" s="394" t="s">
        <v>534</v>
      </c>
      <c r="B63" s="395"/>
      <c r="C63" s="395"/>
      <c r="D63" s="395"/>
      <c r="E63" s="396"/>
    </row>
    <row r="64" spans="1:5" s="56" customFormat="1" ht="51" customHeight="1" x14ac:dyDescent="0.2">
      <c r="A64" s="394" t="s">
        <v>533</v>
      </c>
      <c r="B64" s="395"/>
      <c r="C64" s="395"/>
      <c r="D64" s="395"/>
      <c r="E64" s="396"/>
    </row>
    <row r="65" spans="1:5" ht="50.25" customHeight="1" x14ac:dyDescent="0.25">
      <c r="A65" s="403" t="s">
        <v>532</v>
      </c>
      <c r="B65" s="404"/>
      <c r="C65" s="404"/>
      <c r="D65" s="404"/>
      <c r="E65" s="405"/>
    </row>
    <row r="66" spans="1:5" ht="116.25" customHeight="1" x14ac:dyDescent="0.25">
      <c r="A66" s="403" t="s">
        <v>531</v>
      </c>
      <c r="B66" s="404"/>
      <c r="C66" s="404"/>
      <c r="D66" s="404"/>
      <c r="E66" s="405"/>
    </row>
    <row r="67" spans="1:5" x14ac:dyDescent="0.25">
      <c r="A67" s="394" t="s">
        <v>530</v>
      </c>
      <c r="B67" s="395"/>
      <c r="C67" s="395"/>
      <c r="D67" s="395"/>
      <c r="E67" s="396"/>
    </row>
    <row r="68" spans="1:5" x14ac:dyDescent="0.25">
      <c r="A68" s="394" t="s">
        <v>529</v>
      </c>
      <c r="B68" s="395"/>
      <c r="C68" s="395"/>
      <c r="D68" s="395"/>
      <c r="E68" s="396"/>
    </row>
    <row r="69" spans="1:5" x14ac:dyDescent="0.25">
      <c r="A69" s="394" t="s">
        <v>528</v>
      </c>
      <c r="B69" s="395"/>
      <c r="C69" s="395"/>
      <c r="D69" s="395"/>
      <c r="E69" s="396"/>
    </row>
    <row r="70" spans="1:5" ht="33.75" customHeight="1" x14ac:dyDescent="0.25">
      <c r="A70" s="394" t="s">
        <v>527</v>
      </c>
      <c r="B70" s="395"/>
      <c r="C70" s="395"/>
      <c r="D70" s="395"/>
      <c r="E70" s="396"/>
    </row>
    <row r="71" spans="1:5" ht="36" customHeight="1" x14ac:dyDescent="0.25">
      <c r="A71" s="394" t="s">
        <v>526</v>
      </c>
      <c r="B71" s="395"/>
      <c r="C71" s="395"/>
      <c r="D71" s="395"/>
      <c r="E71" s="396"/>
    </row>
    <row r="72" spans="1:5" hidden="1" x14ac:dyDescent="0.25">
      <c r="A72" s="394" t="s">
        <v>525</v>
      </c>
      <c r="B72" s="395"/>
      <c r="C72" s="395"/>
      <c r="D72" s="395"/>
      <c r="E72" s="396"/>
    </row>
    <row r="73" spans="1:5" ht="106.5" customHeight="1" x14ac:dyDescent="0.25">
      <c r="A73" s="409" t="s">
        <v>524</v>
      </c>
      <c r="B73" s="410"/>
      <c r="C73" s="410"/>
      <c r="D73" s="410"/>
      <c r="E73" s="411"/>
    </row>
    <row r="74" spans="1:5" ht="97.5" customHeight="1" x14ac:dyDescent="0.25">
      <c r="A74" s="409" t="s">
        <v>523</v>
      </c>
      <c r="B74" s="410"/>
      <c r="C74" s="410"/>
      <c r="D74" s="410"/>
      <c r="E74" s="411"/>
    </row>
    <row r="75" spans="1:5" ht="48" customHeight="1" x14ac:dyDescent="0.25">
      <c r="A75" s="409" t="s">
        <v>522</v>
      </c>
      <c r="B75" s="410"/>
      <c r="C75" s="410"/>
      <c r="D75" s="410"/>
      <c r="E75" s="411"/>
    </row>
    <row r="76" spans="1:5" ht="51.75" customHeight="1" x14ac:dyDescent="0.25">
      <c r="A76" s="409" t="s">
        <v>521</v>
      </c>
      <c r="B76" s="410"/>
      <c r="C76" s="410"/>
      <c r="D76" s="410"/>
      <c r="E76" s="411"/>
    </row>
    <row r="77" spans="1:5" ht="65.25" customHeight="1" x14ac:dyDescent="0.25">
      <c r="A77" s="409" t="s">
        <v>520</v>
      </c>
      <c r="B77" s="410"/>
      <c r="C77" s="410"/>
      <c r="D77" s="410"/>
      <c r="E77" s="411"/>
    </row>
    <row r="78" spans="1:5" ht="146.25" customHeight="1" x14ac:dyDescent="0.25">
      <c r="A78" s="409" t="s">
        <v>519</v>
      </c>
      <c r="B78" s="410"/>
      <c r="C78" s="410"/>
      <c r="D78" s="410"/>
      <c r="E78" s="411"/>
    </row>
    <row r="79" spans="1:5" ht="18" customHeight="1" x14ac:dyDescent="0.25">
      <c r="A79" s="409" t="s">
        <v>518</v>
      </c>
      <c r="B79" s="410"/>
      <c r="C79" s="410"/>
      <c r="D79" s="410"/>
      <c r="E79" s="411"/>
    </row>
    <row r="80" spans="1:5" ht="15" customHeight="1" x14ac:dyDescent="0.25">
      <c r="A80" s="213" t="s">
        <v>517</v>
      </c>
      <c r="B80" s="214"/>
      <c r="C80" s="214"/>
      <c r="D80" s="214"/>
      <c r="E80" s="215"/>
    </row>
    <row r="81" spans="1:5" ht="66" customHeight="1" x14ac:dyDescent="0.25">
      <c r="A81" s="400" t="s">
        <v>516</v>
      </c>
      <c r="B81" s="401"/>
      <c r="C81" s="401"/>
      <c r="D81" s="401"/>
      <c r="E81" s="402"/>
    </row>
    <row r="82" spans="1:5" ht="117" customHeight="1" x14ac:dyDescent="0.25">
      <c r="A82" s="418" t="s">
        <v>515</v>
      </c>
      <c r="B82" s="419"/>
      <c r="C82" s="419"/>
      <c r="D82" s="419"/>
      <c r="E82" s="420"/>
    </row>
    <row r="83" spans="1:5" ht="99" customHeight="1" x14ac:dyDescent="0.25">
      <c r="A83" s="418" t="s">
        <v>514</v>
      </c>
      <c r="B83" s="419"/>
      <c r="C83" s="419"/>
      <c r="D83" s="419"/>
      <c r="E83" s="420"/>
    </row>
    <row r="84" spans="1:5" ht="83.25" customHeight="1" x14ac:dyDescent="0.25">
      <c r="A84" s="418" t="s">
        <v>513</v>
      </c>
      <c r="B84" s="419"/>
      <c r="C84" s="419"/>
      <c r="D84" s="419"/>
      <c r="E84" s="420"/>
    </row>
    <row r="85" spans="1:5" ht="81.75" customHeight="1" x14ac:dyDescent="0.25">
      <c r="A85" s="418" t="s">
        <v>512</v>
      </c>
      <c r="B85" s="419"/>
      <c r="C85" s="419"/>
      <c r="D85" s="419"/>
      <c r="E85" s="420"/>
    </row>
    <row r="86" spans="1:5" x14ac:dyDescent="0.25">
      <c r="A86" s="424" t="s">
        <v>511</v>
      </c>
      <c r="B86" s="425"/>
      <c r="C86" s="425"/>
      <c r="D86" s="425"/>
      <c r="E86" s="426"/>
    </row>
    <row r="87" spans="1:5" ht="179.25" customHeight="1" x14ac:dyDescent="0.25">
      <c r="A87" s="421" t="s">
        <v>510</v>
      </c>
      <c r="B87" s="422"/>
      <c r="C87" s="422"/>
      <c r="D87" s="422"/>
      <c r="E87" s="423"/>
    </row>
    <row r="88" spans="1:5" ht="144.75" customHeight="1" x14ac:dyDescent="0.25">
      <c r="A88" s="434" t="s">
        <v>509</v>
      </c>
      <c r="B88" s="435"/>
      <c r="C88" s="435"/>
      <c r="D88" s="435"/>
      <c r="E88" s="436"/>
    </row>
    <row r="89" spans="1:5" x14ac:dyDescent="0.25">
      <c r="A89" s="213" t="s">
        <v>289</v>
      </c>
      <c r="B89" s="214"/>
      <c r="C89" s="214"/>
      <c r="D89" s="214"/>
      <c r="E89" s="215"/>
    </row>
    <row r="90" spans="1:5" ht="84" customHeight="1" x14ac:dyDescent="0.25">
      <c r="A90" s="415" t="s">
        <v>290</v>
      </c>
      <c r="B90" s="416"/>
      <c r="C90" s="416"/>
      <c r="D90" s="416"/>
      <c r="E90" s="417"/>
    </row>
    <row r="91" spans="1:5" x14ac:dyDescent="0.25">
      <c r="A91" s="213" t="s">
        <v>508</v>
      </c>
      <c r="B91" s="214"/>
      <c r="C91" s="214"/>
      <c r="D91" s="214"/>
      <c r="E91" s="215"/>
    </row>
    <row r="92" spans="1:5" ht="15" customHeight="1" thickBot="1" x14ac:dyDescent="0.3">
      <c r="A92" s="412" t="s">
        <v>507</v>
      </c>
      <c r="B92" s="413"/>
      <c r="C92" s="413"/>
      <c r="D92" s="413"/>
      <c r="E92" s="414"/>
    </row>
    <row r="93" spans="1:5" x14ac:dyDescent="0.25">
      <c r="A93" s="79"/>
      <c r="B93" s="78"/>
      <c r="C93" s="78"/>
      <c r="D93" s="78"/>
      <c r="E93" s="78"/>
    </row>
    <row r="94" spans="1:5" x14ac:dyDescent="0.25">
      <c r="A94" s="77"/>
    </row>
    <row r="95" spans="1:5" x14ac:dyDescent="0.25">
      <c r="A95" s="77"/>
    </row>
    <row r="96" spans="1:5" x14ac:dyDescent="0.25">
      <c r="A96" s="77"/>
    </row>
    <row r="97" spans="1:1" x14ac:dyDescent="0.25">
      <c r="A97" s="77"/>
    </row>
    <row r="98" spans="1:1" x14ac:dyDescent="0.25">
      <c r="A98" s="77"/>
    </row>
    <row r="99" spans="1:1" x14ac:dyDescent="0.25">
      <c r="A99" s="77"/>
    </row>
    <row r="100" spans="1:1" x14ac:dyDescent="0.25">
      <c r="A100" s="77"/>
    </row>
    <row r="101" spans="1:1" x14ac:dyDescent="0.25">
      <c r="A101" s="77"/>
    </row>
    <row r="102" spans="1:1" x14ac:dyDescent="0.25">
      <c r="A102" s="77"/>
    </row>
    <row r="103" spans="1:1" x14ac:dyDescent="0.25">
      <c r="A103" s="77"/>
    </row>
    <row r="104" spans="1:1" x14ac:dyDescent="0.25">
      <c r="A104" s="77"/>
    </row>
    <row r="105" spans="1:1" x14ac:dyDescent="0.25">
      <c r="A105" s="77"/>
    </row>
    <row r="106" spans="1:1" x14ac:dyDescent="0.25">
      <c r="A106" s="77"/>
    </row>
    <row r="107" spans="1:1" x14ac:dyDescent="0.25">
      <c r="A107" s="77"/>
    </row>
    <row r="108" spans="1:1" x14ac:dyDescent="0.25">
      <c r="A108" s="77"/>
    </row>
    <row r="109" spans="1:1" x14ac:dyDescent="0.25">
      <c r="A109" s="77"/>
    </row>
    <row r="110" spans="1:1" x14ac:dyDescent="0.25">
      <c r="A110" s="77"/>
    </row>
    <row r="111" spans="1:1" x14ac:dyDescent="0.25">
      <c r="A111" s="77"/>
    </row>
    <row r="112" spans="1:1" x14ac:dyDescent="0.25">
      <c r="A112" s="77"/>
    </row>
    <row r="113" spans="1:1" x14ac:dyDescent="0.25">
      <c r="A113" s="77"/>
    </row>
    <row r="114" spans="1:1" x14ac:dyDescent="0.25">
      <c r="A114" s="77"/>
    </row>
    <row r="115" spans="1:1" x14ac:dyDescent="0.25">
      <c r="A115" s="77"/>
    </row>
    <row r="116" spans="1:1" x14ac:dyDescent="0.25">
      <c r="A116" s="77"/>
    </row>
    <row r="117" spans="1:1" x14ac:dyDescent="0.25">
      <c r="A117" s="77"/>
    </row>
    <row r="118" spans="1:1" x14ac:dyDescent="0.25">
      <c r="A118" s="77"/>
    </row>
    <row r="119" spans="1:1" x14ac:dyDescent="0.25"/>
    <row r="120" spans="1:1" x14ac:dyDescent="0.25"/>
    <row r="121" spans="1:1" x14ac:dyDescent="0.25"/>
    <row r="122" spans="1:1" x14ac:dyDescent="0.25"/>
    <row r="123" spans="1:1" x14ac:dyDescent="0.25"/>
    <row r="124" spans="1:1" x14ac:dyDescent="0.25"/>
    <row r="125" spans="1:1" x14ac:dyDescent="0.25"/>
    <row r="126" spans="1:1" x14ac:dyDescent="0.25"/>
    <row r="127" spans="1:1" x14ac:dyDescent="0.25"/>
    <row r="128" spans="1:1" x14ac:dyDescent="0.25"/>
    <row r="129" x14ac:dyDescent="0.25"/>
    <row r="130" x14ac:dyDescent="0.25"/>
    <row r="131" x14ac:dyDescent="0.25"/>
    <row r="132" x14ac:dyDescent="0.25"/>
    <row r="133" x14ac:dyDescent="0.25"/>
    <row r="134" x14ac:dyDescent="0.25"/>
  </sheetData>
  <mergeCells count="92">
    <mergeCell ref="A88:E88"/>
    <mergeCell ref="A14:E14"/>
    <mergeCell ref="A22:E22"/>
    <mergeCell ref="A23:E23"/>
    <mergeCell ref="A24:E24"/>
    <mergeCell ref="A16:E16"/>
    <mergeCell ref="A17:E17"/>
    <mergeCell ref="A18:E18"/>
    <mergeCell ref="A19:E19"/>
    <mergeCell ref="A20:E20"/>
    <mergeCell ref="A36:E36"/>
    <mergeCell ref="A37:E37"/>
    <mergeCell ref="A48:E48"/>
    <mergeCell ref="A49:E49"/>
    <mergeCell ref="A42:E42"/>
    <mergeCell ref="A51:E51"/>
    <mergeCell ref="A35:E35"/>
    <mergeCell ref="A11:E11"/>
    <mergeCell ref="A12:E12"/>
    <mergeCell ref="A13:E13"/>
    <mergeCell ref="A25:E25"/>
    <mergeCell ref="A15:E15"/>
    <mergeCell ref="A21:E21"/>
    <mergeCell ref="A26:E26"/>
    <mergeCell ref="A27:E27"/>
    <mergeCell ref="A28:E28"/>
    <mergeCell ref="A29:E29"/>
    <mergeCell ref="A30:E30"/>
    <mergeCell ref="A58:E58"/>
    <mergeCell ref="A91:E91"/>
    <mergeCell ref="A1:E1"/>
    <mergeCell ref="A3:E3"/>
    <mergeCell ref="A4:E4"/>
    <mergeCell ref="A5:E5"/>
    <mergeCell ref="A6:E6"/>
    <mergeCell ref="A7:E7"/>
    <mergeCell ref="A8:E8"/>
    <mergeCell ref="A9:E9"/>
    <mergeCell ref="A10:E10"/>
    <mergeCell ref="A31:E31"/>
    <mergeCell ref="A32:E32"/>
    <mergeCell ref="A33:E33"/>
    <mergeCell ref="A52:E52"/>
    <mergeCell ref="A34:E34"/>
    <mergeCell ref="A86:E86"/>
    <mergeCell ref="A50:E50"/>
    <mergeCell ref="A38:E38"/>
    <mergeCell ref="A39:E39"/>
    <mergeCell ref="A40:E40"/>
    <mergeCell ref="A41:E41"/>
    <mergeCell ref="A43:E43"/>
    <mergeCell ref="A44:E44"/>
    <mergeCell ref="A45:E45"/>
    <mergeCell ref="A46:E46"/>
    <mergeCell ref="A47:E47"/>
    <mergeCell ref="A62:E62"/>
    <mergeCell ref="A59:E59"/>
    <mergeCell ref="A53:E53"/>
    <mergeCell ref="A54:E54"/>
    <mergeCell ref="A55:E55"/>
    <mergeCell ref="A92:E92"/>
    <mergeCell ref="A68:E68"/>
    <mergeCell ref="A70:E70"/>
    <mergeCell ref="A71:E71"/>
    <mergeCell ref="A72:E72"/>
    <mergeCell ref="A80:E80"/>
    <mergeCell ref="A89:E89"/>
    <mergeCell ref="A90:E90"/>
    <mergeCell ref="A82:E82"/>
    <mergeCell ref="A83:E83"/>
    <mergeCell ref="A75:E75"/>
    <mergeCell ref="A76:E76"/>
    <mergeCell ref="A77:E77"/>
    <mergeCell ref="A84:E84"/>
    <mergeCell ref="A85:E85"/>
    <mergeCell ref="A87:E87"/>
    <mergeCell ref="A64:E64"/>
    <mergeCell ref="A60:E60"/>
    <mergeCell ref="A63:E63"/>
    <mergeCell ref="A2:E2"/>
    <mergeCell ref="A81:E81"/>
    <mergeCell ref="A65:E65"/>
    <mergeCell ref="A66:E66"/>
    <mergeCell ref="A67:E67"/>
    <mergeCell ref="A56:E56"/>
    <mergeCell ref="A57:E57"/>
    <mergeCell ref="A69:E69"/>
    <mergeCell ref="A73:E73"/>
    <mergeCell ref="A74:E74"/>
    <mergeCell ref="A79:E79"/>
    <mergeCell ref="A78:E78"/>
    <mergeCell ref="A61:E61"/>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707A8-EC41-47FF-9D9E-918CB2E6B423}">
  <sheetPr>
    <pageSetUpPr fitToPage="1"/>
  </sheetPr>
  <dimension ref="A1:D82"/>
  <sheetViews>
    <sheetView zoomScaleNormal="100" workbookViewId="0">
      <selection sqref="A1:B1"/>
    </sheetView>
  </sheetViews>
  <sheetFormatPr baseColWidth="10" defaultColWidth="0" defaultRowHeight="16.5" zeroHeight="1" x14ac:dyDescent="0.3"/>
  <cols>
    <col min="1" max="2" width="56.85546875" style="45" customWidth="1"/>
    <col min="3" max="3" width="2.7109375" style="45" customWidth="1"/>
    <col min="4" max="16384" width="0" style="45" hidden="1"/>
  </cols>
  <sheetData>
    <row r="1" spans="1:2" ht="39.75" customHeight="1" x14ac:dyDescent="0.3">
      <c r="A1" s="116" t="s">
        <v>652</v>
      </c>
      <c r="B1" s="118"/>
    </row>
    <row r="2" spans="1:2" ht="18" x14ac:dyDescent="0.3">
      <c r="A2" s="119" t="str">
        <f>[1]TRDM!A2</f>
        <v>CONDICIONES TÉCNICAS OBLIGATORIAS</v>
      </c>
      <c r="B2" s="121"/>
    </row>
    <row r="3" spans="1:2" x14ac:dyDescent="0.3">
      <c r="A3" s="213" t="s">
        <v>294</v>
      </c>
      <c r="B3" s="215"/>
    </row>
    <row r="4" spans="1:2" ht="35.25" customHeight="1" x14ac:dyDescent="0.3">
      <c r="A4" s="473" t="s">
        <v>651</v>
      </c>
      <c r="B4" s="474"/>
    </row>
    <row r="5" spans="1:2" x14ac:dyDescent="0.3">
      <c r="A5" s="213" t="s">
        <v>650</v>
      </c>
      <c r="B5" s="215"/>
    </row>
    <row r="6" spans="1:2" x14ac:dyDescent="0.3">
      <c r="A6" s="382" t="s">
        <v>649</v>
      </c>
      <c r="B6" s="383"/>
    </row>
    <row r="7" spans="1:2" x14ac:dyDescent="0.3">
      <c r="A7" s="213" t="s">
        <v>648</v>
      </c>
      <c r="B7" s="215"/>
    </row>
    <row r="8" spans="1:2" x14ac:dyDescent="0.3">
      <c r="A8" s="469" t="s">
        <v>647</v>
      </c>
      <c r="B8" s="470"/>
    </row>
    <row r="9" spans="1:2" x14ac:dyDescent="0.3">
      <c r="A9" s="469" t="s">
        <v>646</v>
      </c>
      <c r="B9" s="470"/>
    </row>
    <row r="10" spans="1:2" x14ac:dyDescent="0.3">
      <c r="A10" s="213" t="s">
        <v>645</v>
      </c>
      <c r="B10" s="215"/>
    </row>
    <row r="11" spans="1:2" x14ac:dyDescent="0.3">
      <c r="A11" s="473" t="s">
        <v>644</v>
      </c>
      <c r="B11" s="474"/>
    </row>
    <row r="12" spans="1:2" x14ac:dyDescent="0.3">
      <c r="A12" s="471" t="s">
        <v>643</v>
      </c>
      <c r="B12" s="472"/>
    </row>
    <row r="13" spans="1:2" x14ac:dyDescent="0.3">
      <c r="A13" s="471" t="s">
        <v>642</v>
      </c>
      <c r="B13" s="472"/>
    </row>
    <row r="14" spans="1:2" ht="15.75" customHeight="1" x14ac:dyDescent="0.3">
      <c r="A14" s="471" t="s">
        <v>641</v>
      </c>
      <c r="B14" s="472"/>
    </row>
    <row r="15" spans="1:2" x14ac:dyDescent="0.3">
      <c r="A15" s="471" t="s">
        <v>640</v>
      </c>
      <c r="B15" s="472"/>
    </row>
    <row r="16" spans="1:2" x14ac:dyDescent="0.3">
      <c r="A16" s="471" t="s">
        <v>639</v>
      </c>
      <c r="B16" s="472"/>
    </row>
    <row r="17" spans="1:3" ht="77.25" customHeight="1" x14ac:dyDescent="0.3">
      <c r="A17" s="341" t="s">
        <v>638</v>
      </c>
      <c r="B17" s="343"/>
    </row>
    <row r="18" spans="1:3" x14ac:dyDescent="0.3">
      <c r="A18" s="467" t="s">
        <v>637</v>
      </c>
      <c r="B18" s="468"/>
    </row>
    <row r="19" spans="1:3" ht="56.25" customHeight="1" x14ac:dyDescent="0.3">
      <c r="A19" s="455" t="s">
        <v>636</v>
      </c>
      <c r="B19" s="456"/>
    </row>
    <row r="20" spans="1:3" ht="153" customHeight="1" x14ac:dyDescent="0.3">
      <c r="A20" s="455" t="s">
        <v>635</v>
      </c>
      <c r="B20" s="456"/>
    </row>
    <row r="21" spans="1:3" s="1" customFormat="1" ht="114.75" customHeight="1" x14ac:dyDescent="0.25">
      <c r="A21" s="449" t="s">
        <v>634</v>
      </c>
      <c r="B21" s="450"/>
      <c r="C21" s="83"/>
    </row>
    <row r="22" spans="1:3" ht="149.25" customHeight="1" x14ac:dyDescent="0.3">
      <c r="A22" s="457" t="s">
        <v>633</v>
      </c>
      <c r="B22" s="458"/>
    </row>
    <row r="23" spans="1:3" ht="85.5" customHeight="1" x14ac:dyDescent="0.3">
      <c r="A23" s="449" t="s">
        <v>632</v>
      </c>
      <c r="B23" s="450"/>
    </row>
    <row r="24" spans="1:3" ht="66" customHeight="1" x14ac:dyDescent="0.3">
      <c r="A24" s="451" t="s">
        <v>631</v>
      </c>
      <c r="B24" s="452"/>
    </row>
    <row r="25" spans="1:3" ht="51" customHeight="1" x14ac:dyDescent="0.3">
      <c r="A25" s="451" t="s">
        <v>630</v>
      </c>
      <c r="B25" s="452"/>
    </row>
    <row r="26" spans="1:3" s="1" customFormat="1" ht="101.25" customHeight="1" x14ac:dyDescent="0.25">
      <c r="A26" s="451" t="s">
        <v>82</v>
      </c>
      <c r="B26" s="452"/>
      <c r="C26" s="83"/>
    </row>
    <row r="27" spans="1:3" ht="108" customHeight="1" x14ac:dyDescent="0.3">
      <c r="A27" s="453" t="s">
        <v>629</v>
      </c>
      <c r="B27" s="454"/>
    </row>
    <row r="28" spans="1:3" ht="90.75" customHeight="1" x14ac:dyDescent="0.3">
      <c r="A28" s="475" t="s">
        <v>628</v>
      </c>
      <c r="B28" s="476"/>
    </row>
    <row r="29" spans="1:3" s="84" customFormat="1" ht="91.5" customHeight="1" x14ac:dyDescent="0.2">
      <c r="A29" s="477" t="s">
        <v>627</v>
      </c>
      <c r="B29" s="478"/>
      <c r="C29" s="85"/>
    </row>
    <row r="30" spans="1:3" ht="86.25" customHeight="1" x14ac:dyDescent="0.3">
      <c r="A30" s="479" t="s">
        <v>468</v>
      </c>
      <c r="B30" s="480"/>
    </row>
    <row r="31" spans="1:3" ht="66.75" customHeight="1" x14ac:dyDescent="0.3">
      <c r="A31" s="479" t="s">
        <v>626</v>
      </c>
      <c r="B31" s="480"/>
    </row>
    <row r="32" spans="1:3" x14ac:dyDescent="0.3">
      <c r="A32" s="467" t="s">
        <v>625</v>
      </c>
      <c r="B32" s="468"/>
    </row>
    <row r="33" spans="1:3" ht="67.5" customHeight="1" x14ac:dyDescent="0.3">
      <c r="A33" s="483" t="s">
        <v>624</v>
      </c>
      <c r="B33" s="484"/>
    </row>
    <row r="34" spans="1:3" ht="42" customHeight="1" x14ac:dyDescent="0.3">
      <c r="A34" s="485" t="s">
        <v>623</v>
      </c>
      <c r="B34" s="486"/>
    </row>
    <row r="35" spans="1:3" ht="102" customHeight="1" x14ac:dyDescent="0.3">
      <c r="A35" s="455" t="s">
        <v>622</v>
      </c>
      <c r="B35" s="456"/>
    </row>
    <row r="36" spans="1:3" ht="19.5" customHeight="1" x14ac:dyDescent="0.3">
      <c r="A36" s="467" t="s">
        <v>621</v>
      </c>
      <c r="B36" s="468"/>
    </row>
    <row r="37" spans="1:3" ht="66" customHeight="1" x14ac:dyDescent="0.3">
      <c r="A37" s="481" t="s">
        <v>620</v>
      </c>
      <c r="B37" s="482"/>
    </row>
    <row r="38" spans="1:3" ht="67.5" customHeight="1" x14ac:dyDescent="0.3">
      <c r="A38" s="483" t="s">
        <v>619</v>
      </c>
      <c r="B38" s="484"/>
    </row>
    <row r="39" spans="1:3" ht="19.5" customHeight="1" x14ac:dyDescent="0.3">
      <c r="A39" s="445" t="s">
        <v>618</v>
      </c>
      <c r="B39" s="446"/>
    </row>
    <row r="40" spans="1:3" ht="48" customHeight="1" x14ac:dyDescent="0.3">
      <c r="A40" s="451" t="s">
        <v>87</v>
      </c>
      <c r="B40" s="452"/>
    </row>
    <row r="41" spans="1:3" ht="69" customHeight="1" x14ac:dyDescent="0.3">
      <c r="A41" s="451" t="s">
        <v>617</v>
      </c>
      <c r="B41" s="452"/>
    </row>
    <row r="42" spans="1:3" ht="66.75" customHeight="1" x14ac:dyDescent="0.3">
      <c r="A42" s="465" t="s">
        <v>616</v>
      </c>
      <c r="B42" s="466"/>
    </row>
    <row r="43" spans="1:3" ht="60" customHeight="1" x14ac:dyDescent="0.3">
      <c r="A43" s="449" t="s">
        <v>615</v>
      </c>
      <c r="B43" s="450"/>
    </row>
    <row r="44" spans="1:3" ht="18" customHeight="1" x14ac:dyDescent="0.3">
      <c r="A44" s="463" t="s">
        <v>614</v>
      </c>
      <c r="B44" s="464"/>
    </row>
    <row r="45" spans="1:3" ht="75" customHeight="1" x14ac:dyDescent="0.3">
      <c r="A45" s="449" t="s">
        <v>613</v>
      </c>
      <c r="B45" s="450"/>
    </row>
    <row r="46" spans="1:3" ht="30.75" customHeight="1" x14ac:dyDescent="0.3">
      <c r="A46" s="451" t="s">
        <v>612</v>
      </c>
      <c r="B46" s="452"/>
    </row>
    <row r="47" spans="1:3" s="1" customFormat="1" ht="83.25" customHeight="1" x14ac:dyDescent="0.25">
      <c r="A47" s="457" t="s">
        <v>611</v>
      </c>
      <c r="B47" s="458"/>
      <c r="C47" s="83"/>
    </row>
    <row r="48" spans="1:3" s="1" customFormat="1" ht="30.75" customHeight="1" x14ac:dyDescent="0.25">
      <c r="A48" s="461" t="s">
        <v>610</v>
      </c>
      <c r="B48" s="462"/>
      <c r="C48" s="83"/>
    </row>
    <row r="49" spans="1:4" x14ac:dyDescent="0.3">
      <c r="A49" s="147" t="s">
        <v>609</v>
      </c>
      <c r="B49" s="165"/>
    </row>
    <row r="50" spans="1:4" ht="101.25" customHeight="1" x14ac:dyDescent="0.3">
      <c r="A50" s="447" t="s">
        <v>608</v>
      </c>
      <c r="B50" s="448"/>
    </row>
    <row r="51" spans="1:4" ht="36" customHeight="1" x14ac:dyDescent="0.3">
      <c r="A51" s="449" t="s">
        <v>607</v>
      </c>
      <c r="B51" s="450"/>
    </row>
    <row r="52" spans="1:4" ht="87" customHeight="1" x14ac:dyDescent="0.3">
      <c r="A52" s="447" t="s">
        <v>606</v>
      </c>
      <c r="B52" s="448"/>
    </row>
    <row r="53" spans="1:4" ht="18" customHeight="1" x14ac:dyDescent="0.3">
      <c r="A53" s="457" t="s">
        <v>605</v>
      </c>
      <c r="B53" s="458"/>
    </row>
    <row r="54" spans="1:4" ht="34.5" customHeight="1" x14ac:dyDescent="0.3">
      <c r="A54" s="459" t="s">
        <v>604</v>
      </c>
      <c r="B54" s="460"/>
    </row>
    <row r="55" spans="1:4" ht="70.5" customHeight="1" x14ac:dyDescent="0.3">
      <c r="A55" s="459" t="s">
        <v>603</v>
      </c>
      <c r="B55" s="460"/>
    </row>
    <row r="56" spans="1:4" ht="69" customHeight="1" x14ac:dyDescent="0.3">
      <c r="A56" s="443" t="s">
        <v>602</v>
      </c>
      <c r="B56" s="444"/>
    </row>
    <row r="57" spans="1:4" ht="20.25" customHeight="1" x14ac:dyDescent="0.3">
      <c r="A57" s="445" t="s">
        <v>601</v>
      </c>
      <c r="B57" s="446"/>
    </row>
    <row r="58" spans="1:4" ht="83.25" customHeight="1" x14ac:dyDescent="0.3">
      <c r="A58" s="447" t="s">
        <v>600</v>
      </c>
      <c r="B58" s="448"/>
    </row>
    <row r="59" spans="1:4" ht="20.25" customHeight="1" x14ac:dyDescent="0.3">
      <c r="A59" s="449" t="s">
        <v>599</v>
      </c>
      <c r="B59" s="450"/>
    </row>
    <row r="60" spans="1:4" ht="114.75" customHeight="1" x14ac:dyDescent="0.3">
      <c r="A60" s="447" t="s">
        <v>598</v>
      </c>
      <c r="B60" s="448"/>
    </row>
    <row r="61" spans="1:4" ht="19.5" customHeight="1" x14ac:dyDescent="0.3">
      <c r="A61" s="449" t="s">
        <v>597</v>
      </c>
      <c r="B61" s="450"/>
    </row>
    <row r="62" spans="1:4" s="81" customFormat="1" ht="35.25" customHeight="1" x14ac:dyDescent="0.25">
      <c r="A62" s="323" t="s">
        <v>596</v>
      </c>
      <c r="B62" s="325"/>
      <c r="C62" s="82"/>
      <c r="D62" s="82"/>
    </row>
    <row r="63" spans="1:4" s="81" customFormat="1" x14ac:dyDescent="0.25">
      <c r="A63" s="323" t="s">
        <v>595</v>
      </c>
      <c r="B63" s="325"/>
      <c r="C63" s="82"/>
      <c r="D63" s="82"/>
    </row>
    <row r="64" spans="1:4" s="3" customFormat="1" ht="19.5" customHeight="1" x14ac:dyDescent="0.25">
      <c r="A64" s="213" t="s">
        <v>364</v>
      </c>
      <c r="B64" s="215"/>
    </row>
    <row r="65" spans="1:2" s="3" customFormat="1" ht="96.75" customHeight="1" x14ac:dyDescent="0.25">
      <c r="A65" s="371" t="s">
        <v>365</v>
      </c>
      <c r="B65" s="129"/>
    </row>
    <row r="66" spans="1:2" s="3" customFormat="1" ht="187.5" customHeight="1" x14ac:dyDescent="0.25">
      <c r="A66" s="125" t="s">
        <v>594</v>
      </c>
      <c r="B66" s="127"/>
    </row>
    <row r="67" spans="1:2" s="3" customFormat="1" ht="168.75" customHeight="1" x14ac:dyDescent="0.25">
      <c r="A67" s="177" t="s">
        <v>509</v>
      </c>
      <c r="B67" s="366"/>
    </row>
    <row r="68" spans="1:2" s="3" customFormat="1" ht="122.25" customHeight="1" x14ac:dyDescent="0.25">
      <c r="A68" s="125" t="s">
        <v>593</v>
      </c>
      <c r="B68" s="127"/>
    </row>
    <row r="69" spans="1:2" s="3" customFormat="1" ht="207" customHeight="1" x14ac:dyDescent="0.25">
      <c r="A69" s="177" t="s">
        <v>592</v>
      </c>
      <c r="B69" s="366"/>
    </row>
    <row r="70" spans="1:2" s="3" customFormat="1" ht="73.5" customHeight="1" x14ac:dyDescent="0.25">
      <c r="A70" s="177" t="s">
        <v>591</v>
      </c>
      <c r="B70" s="366"/>
    </row>
    <row r="71" spans="1:2" s="3" customFormat="1" ht="273.75" customHeight="1" x14ac:dyDescent="0.25">
      <c r="A71" s="177" t="s">
        <v>590</v>
      </c>
      <c r="B71" s="366"/>
    </row>
    <row r="72" spans="1:2" x14ac:dyDescent="0.3">
      <c r="A72" s="213" t="s">
        <v>508</v>
      </c>
      <c r="B72" s="215"/>
    </row>
    <row r="73" spans="1:2" ht="17.25" thickBot="1" x14ac:dyDescent="0.35">
      <c r="A73" s="355" t="s">
        <v>507</v>
      </c>
      <c r="B73" s="357"/>
    </row>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sheetData>
  <mergeCells count="73">
    <mergeCell ref="A35:B35"/>
    <mergeCell ref="A36:B36"/>
    <mergeCell ref="A55:B55"/>
    <mergeCell ref="A53:B53"/>
    <mergeCell ref="A73:B73"/>
    <mergeCell ref="A28:B28"/>
    <mergeCell ref="A29:B29"/>
    <mergeCell ref="A30:B30"/>
    <mergeCell ref="A31:B31"/>
    <mergeCell ref="A37:B37"/>
    <mergeCell ref="A32:B32"/>
    <mergeCell ref="A33:B33"/>
    <mergeCell ref="A34:B34"/>
    <mergeCell ref="A71:B71"/>
    <mergeCell ref="A72:B72"/>
    <mergeCell ref="A70:B70"/>
    <mergeCell ref="A67:B67"/>
    <mergeCell ref="A69:B69"/>
    <mergeCell ref="A63:B63"/>
    <mergeCell ref="A62:B62"/>
    <mergeCell ref="A1:B1"/>
    <mergeCell ref="A3:B3"/>
    <mergeCell ref="A4:B4"/>
    <mergeCell ref="A5:B5"/>
    <mergeCell ref="A6:B6"/>
    <mergeCell ref="A43:B43"/>
    <mergeCell ref="A18:B18"/>
    <mergeCell ref="A7:B7"/>
    <mergeCell ref="A8:B8"/>
    <mergeCell ref="A10:B10"/>
    <mergeCell ref="A23:B23"/>
    <mergeCell ref="A19:B19"/>
    <mergeCell ref="A9:B9"/>
    <mergeCell ref="A15:B15"/>
    <mergeCell ref="A16:B16"/>
    <mergeCell ref="A17:B17"/>
    <mergeCell ref="A13:B13"/>
    <mergeCell ref="A11:B11"/>
    <mergeCell ref="A12:B12"/>
    <mergeCell ref="A14:B14"/>
    <mergeCell ref="A38:B38"/>
    <mergeCell ref="A21:B21"/>
    <mergeCell ref="A26:B26"/>
    <mergeCell ref="A54:B54"/>
    <mergeCell ref="A49:B49"/>
    <mergeCell ref="A46:B46"/>
    <mergeCell ref="A48:B48"/>
    <mergeCell ref="A45:B45"/>
    <mergeCell ref="A40:B40"/>
    <mergeCell ref="A44:B44"/>
    <mergeCell ref="A52:B52"/>
    <mergeCell ref="A47:B47"/>
    <mergeCell ref="A51:B51"/>
    <mergeCell ref="A50:B50"/>
    <mergeCell ref="A39:B39"/>
    <mergeCell ref="A41:B41"/>
    <mergeCell ref="A42:B42"/>
    <mergeCell ref="A56:B56"/>
    <mergeCell ref="A2:B2"/>
    <mergeCell ref="A66:B66"/>
    <mergeCell ref="A68:B68"/>
    <mergeCell ref="A64:B64"/>
    <mergeCell ref="A65:B65"/>
    <mergeCell ref="A57:B57"/>
    <mergeCell ref="A58:B58"/>
    <mergeCell ref="A59:B59"/>
    <mergeCell ref="A60:B60"/>
    <mergeCell ref="A61:B61"/>
    <mergeCell ref="A24:B24"/>
    <mergeCell ref="A25:B25"/>
    <mergeCell ref="A27:B27"/>
    <mergeCell ref="A20:B20"/>
    <mergeCell ref="A22:B22"/>
  </mergeCells>
  <printOptions horizontalCentered="1" verticalCentered="1"/>
  <pageMargins left="0.70866141732283472" right="0.70866141732283472" top="0.74803149606299213" bottom="0.51181102362204722" header="0.31496062992125984" footer="0.31496062992125984"/>
  <pageSetup paperSize="9" scale="75"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A49A-F723-40F3-B933-D5347D8BAE85}">
  <sheetPr>
    <pageSetUpPr fitToPage="1"/>
  </sheetPr>
  <dimension ref="A1:C100"/>
  <sheetViews>
    <sheetView workbookViewId="0">
      <selection sqref="A1:B1"/>
    </sheetView>
  </sheetViews>
  <sheetFormatPr baseColWidth="10" defaultColWidth="0" defaultRowHeight="12.75" zeroHeight="1" x14ac:dyDescent="0.2"/>
  <cols>
    <col min="1" max="1" width="58.7109375" style="86" customWidth="1"/>
    <col min="2" max="2" width="48.85546875" style="86" customWidth="1"/>
    <col min="3" max="3" width="8.85546875" style="86" customWidth="1"/>
    <col min="4" max="16384" width="0" style="86" hidden="1"/>
  </cols>
  <sheetData>
    <row r="1" spans="1:2" s="96" customFormat="1" ht="42" customHeight="1" x14ac:dyDescent="0.25">
      <c r="A1" s="489" t="s">
        <v>718</v>
      </c>
      <c r="B1" s="490"/>
    </row>
    <row r="2" spans="1:2" s="96" customFormat="1" ht="18" x14ac:dyDescent="0.25">
      <c r="A2" s="119" t="str">
        <f>[1]TRDM!A2</f>
        <v>CONDICIONES TÉCNICAS OBLIGATORIAS</v>
      </c>
      <c r="B2" s="121"/>
    </row>
    <row r="3" spans="1:2" s="87" customFormat="1" ht="16.5" x14ac:dyDescent="0.25">
      <c r="A3" s="491" t="s">
        <v>717</v>
      </c>
      <c r="B3" s="492"/>
    </row>
    <row r="4" spans="1:2" s="87" customFormat="1" ht="33.75" customHeight="1" x14ac:dyDescent="0.25">
      <c r="A4" s="130" t="s">
        <v>716</v>
      </c>
      <c r="B4" s="132"/>
    </row>
    <row r="5" spans="1:2" s="72" customFormat="1" ht="16.5" x14ac:dyDescent="0.25">
      <c r="A5" s="95" t="s">
        <v>4</v>
      </c>
      <c r="B5" s="94" t="s">
        <v>715</v>
      </c>
    </row>
    <row r="6" spans="1:2" s="72" customFormat="1" ht="183" customHeight="1" x14ac:dyDescent="0.25">
      <c r="A6" s="91" t="s">
        <v>714</v>
      </c>
      <c r="B6" s="93" t="s">
        <v>713</v>
      </c>
    </row>
    <row r="7" spans="1:2" s="72" customFormat="1" ht="87.75" customHeight="1" x14ac:dyDescent="0.25">
      <c r="A7" s="91" t="s">
        <v>712</v>
      </c>
      <c r="B7" s="92" t="s">
        <v>711</v>
      </c>
    </row>
    <row r="8" spans="1:2" s="72" customFormat="1" ht="33" x14ac:dyDescent="0.25">
      <c r="A8" s="91" t="s">
        <v>710</v>
      </c>
      <c r="B8" s="90" t="s">
        <v>709</v>
      </c>
    </row>
    <row r="9" spans="1:2" s="72" customFormat="1" ht="16.5" x14ac:dyDescent="0.25">
      <c r="A9" s="91" t="s">
        <v>708</v>
      </c>
      <c r="B9" s="90" t="s">
        <v>707</v>
      </c>
    </row>
    <row r="10" spans="1:2" s="72" customFormat="1" ht="33" x14ac:dyDescent="0.25">
      <c r="A10" s="91" t="s">
        <v>706</v>
      </c>
      <c r="B10" s="90" t="s">
        <v>705</v>
      </c>
    </row>
    <row r="11" spans="1:2" s="72" customFormat="1" ht="16.5" x14ac:dyDescent="0.25">
      <c r="A11" s="91" t="s">
        <v>704</v>
      </c>
      <c r="B11" s="90">
        <v>6500000</v>
      </c>
    </row>
    <row r="12" spans="1:2" s="72" customFormat="1" ht="16.5" x14ac:dyDescent="0.25">
      <c r="A12" s="487" t="s">
        <v>334</v>
      </c>
      <c r="B12" s="488"/>
    </row>
    <row r="13" spans="1:2" s="72" customFormat="1" ht="70.5" customHeight="1" x14ac:dyDescent="0.25">
      <c r="A13" s="451" t="s">
        <v>703</v>
      </c>
      <c r="B13" s="383"/>
    </row>
    <row r="14" spans="1:2" s="72" customFormat="1" ht="33.75" customHeight="1" x14ac:dyDescent="0.25">
      <c r="A14" s="451" t="s">
        <v>702</v>
      </c>
      <c r="B14" s="452"/>
    </row>
    <row r="15" spans="1:2" s="72" customFormat="1" ht="51.75" customHeight="1" x14ac:dyDescent="0.25">
      <c r="A15" s="451" t="s">
        <v>701</v>
      </c>
      <c r="B15" s="452"/>
    </row>
    <row r="16" spans="1:2" s="72" customFormat="1" ht="67.5" customHeight="1" x14ac:dyDescent="0.25">
      <c r="A16" s="479" t="s">
        <v>700</v>
      </c>
      <c r="B16" s="480"/>
    </row>
    <row r="17" spans="1:2" s="72" customFormat="1" ht="41.25" customHeight="1" x14ac:dyDescent="0.25">
      <c r="A17" s="479" t="s">
        <v>699</v>
      </c>
      <c r="B17" s="480"/>
    </row>
    <row r="18" spans="1:2" s="72" customFormat="1" ht="67.5" customHeight="1" x14ac:dyDescent="0.25">
      <c r="A18" s="311" t="s">
        <v>698</v>
      </c>
      <c r="B18" s="313"/>
    </row>
    <row r="19" spans="1:2" s="72" customFormat="1" ht="48.75" customHeight="1" x14ac:dyDescent="0.25">
      <c r="A19" s="311" t="s">
        <v>697</v>
      </c>
      <c r="B19" s="313"/>
    </row>
    <row r="20" spans="1:2" s="72" customFormat="1" ht="33.75" customHeight="1" x14ac:dyDescent="0.25">
      <c r="A20" s="311" t="s">
        <v>696</v>
      </c>
      <c r="B20" s="313"/>
    </row>
    <row r="21" spans="1:2" s="72" customFormat="1" ht="51" customHeight="1" x14ac:dyDescent="0.25">
      <c r="A21" s="311" t="s">
        <v>695</v>
      </c>
      <c r="B21" s="313"/>
    </row>
    <row r="22" spans="1:2" s="72" customFormat="1" ht="35.25" customHeight="1" x14ac:dyDescent="0.25">
      <c r="A22" s="311" t="s">
        <v>694</v>
      </c>
      <c r="B22" s="313"/>
    </row>
    <row r="23" spans="1:2" s="72" customFormat="1" ht="33.75" customHeight="1" x14ac:dyDescent="0.25">
      <c r="A23" s="311" t="s">
        <v>693</v>
      </c>
      <c r="B23" s="313"/>
    </row>
    <row r="24" spans="1:2" s="72" customFormat="1" ht="16.5" x14ac:dyDescent="0.25">
      <c r="A24" s="311" t="s">
        <v>692</v>
      </c>
      <c r="B24" s="313"/>
    </row>
    <row r="25" spans="1:2" s="72" customFormat="1" ht="216" customHeight="1" x14ac:dyDescent="0.25">
      <c r="A25" s="311" t="s">
        <v>691</v>
      </c>
      <c r="B25" s="313"/>
    </row>
    <row r="26" spans="1:2" s="72" customFormat="1" ht="48.75" customHeight="1" x14ac:dyDescent="0.25">
      <c r="A26" s="311" t="s">
        <v>690</v>
      </c>
      <c r="B26" s="313"/>
    </row>
    <row r="27" spans="1:2" s="72" customFormat="1" ht="36" customHeight="1" x14ac:dyDescent="0.25">
      <c r="A27" s="479" t="s">
        <v>689</v>
      </c>
      <c r="B27" s="480"/>
    </row>
    <row r="28" spans="1:2" s="72" customFormat="1" ht="68.25" customHeight="1" x14ac:dyDescent="0.25">
      <c r="A28" s="311" t="s">
        <v>688</v>
      </c>
      <c r="B28" s="313"/>
    </row>
    <row r="29" spans="1:2" s="72" customFormat="1" ht="48.75" customHeight="1" x14ac:dyDescent="0.25">
      <c r="A29" s="311" t="s">
        <v>687</v>
      </c>
      <c r="B29" s="313"/>
    </row>
    <row r="30" spans="1:2" s="72" customFormat="1" ht="16.5" x14ac:dyDescent="0.25">
      <c r="A30" s="479" t="s">
        <v>686</v>
      </c>
      <c r="B30" s="480"/>
    </row>
    <row r="31" spans="1:2" s="72" customFormat="1" ht="33.75" customHeight="1" x14ac:dyDescent="0.25">
      <c r="A31" s="479" t="s">
        <v>685</v>
      </c>
      <c r="B31" s="480"/>
    </row>
    <row r="32" spans="1:2" s="72" customFormat="1" ht="36" customHeight="1" x14ac:dyDescent="0.25">
      <c r="A32" s="479" t="s">
        <v>684</v>
      </c>
      <c r="B32" s="480"/>
    </row>
    <row r="33" spans="1:3" s="72" customFormat="1" ht="67.5" customHeight="1" x14ac:dyDescent="0.25">
      <c r="A33" s="479" t="s">
        <v>683</v>
      </c>
      <c r="B33" s="480"/>
    </row>
    <row r="34" spans="1:3" s="87" customFormat="1" ht="16.5" x14ac:dyDescent="0.25">
      <c r="A34" s="495" t="s">
        <v>682</v>
      </c>
      <c r="B34" s="496"/>
    </row>
    <row r="35" spans="1:3" s="87" customFormat="1" ht="117.75" customHeight="1" x14ac:dyDescent="0.25">
      <c r="A35" s="497" t="s">
        <v>681</v>
      </c>
      <c r="B35" s="498"/>
    </row>
    <row r="36" spans="1:3" s="87" customFormat="1" ht="135" customHeight="1" x14ac:dyDescent="0.25">
      <c r="A36" s="497" t="s">
        <v>680</v>
      </c>
      <c r="B36" s="498"/>
    </row>
    <row r="37" spans="1:3" s="87" customFormat="1" ht="16.5" x14ac:dyDescent="0.25">
      <c r="A37" s="495" t="s">
        <v>679</v>
      </c>
      <c r="B37" s="496"/>
    </row>
    <row r="38" spans="1:3" s="87" customFormat="1" ht="87.75" customHeight="1" x14ac:dyDescent="0.25">
      <c r="A38" s="499" t="s">
        <v>678</v>
      </c>
      <c r="B38" s="494"/>
    </row>
    <row r="39" spans="1:3" s="87" customFormat="1" ht="116.25" customHeight="1" x14ac:dyDescent="0.25">
      <c r="A39" s="499" t="s">
        <v>677</v>
      </c>
      <c r="B39" s="494"/>
    </row>
    <row r="40" spans="1:3" s="87" customFormat="1" ht="197.25" customHeight="1" x14ac:dyDescent="0.25">
      <c r="A40" s="499" t="s">
        <v>676</v>
      </c>
      <c r="B40" s="494"/>
    </row>
    <row r="41" spans="1:3" s="87" customFormat="1" ht="84.75" customHeight="1" x14ac:dyDescent="0.25">
      <c r="A41" s="499" t="s">
        <v>675</v>
      </c>
      <c r="B41" s="494"/>
    </row>
    <row r="42" spans="1:3" s="87" customFormat="1" ht="51" customHeight="1" x14ac:dyDescent="0.25">
      <c r="A42" s="493" t="s">
        <v>674</v>
      </c>
      <c r="B42" s="494"/>
    </row>
    <row r="43" spans="1:3" s="87" customFormat="1" ht="165" customHeight="1" x14ac:dyDescent="0.25">
      <c r="A43" s="493" t="s">
        <v>673</v>
      </c>
      <c r="B43" s="494"/>
    </row>
    <row r="44" spans="1:3" s="87" customFormat="1" ht="67.5" customHeight="1" x14ac:dyDescent="0.25">
      <c r="A44" s="493" t="s">
        <v>672</v>
      </c>
      <c r="B44" s="494"/>
    </row>
    <row r="45" spans="1:3" s="87" customFormat="1" ht="51" customHeight="1" x14ac:dyDescent="0.25">
      <c r="A45" s="493" t="s">
        <v>671</v>
      </c>
      <c r="B45" s="494"/>
    </row>
    <row r="46" spans="1:3" s="87" customFormat="1" ht="50.25" customHeight="1" x14ac:dyDescent="0.25">
      <c r="A46" s="502" t="s">
        <v>670</v>
      </c>
      <c r="B46" s="503"/>
      <c r="C46" s="89"/>
    </row>
    <row r="47" spans="1:3" s="87" customFormat="1" ht="150" customHeight="1" x14ac:dyDescent="0.25">
      <c r="A47" s="502" t="s">
        <v>669</v>
      </c>
      <c r="B47" s="503"/>
      <c r="C47" s="89"/>
    </row>
    <row r="48" spans="1:3" s="87" customFormat="1" ht="70.5" customHeight="1" x14ac:dyDescent="0.25">
      <c r="A48" s="502" t="s">
        <v>668</v>
      </c>
      <c r="B48" s="503"/>
    </row>
    <row r="49" spans="1:2" s="87" customFormat="1" ht="149.25" customHeight="1" x14ac:dyDescent="0.25">
      <c r="A49" s="502" t="s">
        <v>667</v>
      </c>
      <c r="B49" s="503"/>
    </row>
    <row r="50" spans="1:2" s="87" customFormat="1" ht="34.5" customHeight="1" x14ac:dyDescent="0.25">
      <c r="A50" s="500" t="s">
        <v>666</v>
      </c>
      <c r="B50" s="501"/>
    </row>
    <row r="51" spans="1:2" s="87" customFormat="1" ht="33" customHeight="1" x14ac:dyDescent="0.25">
      <c r="A51" s="500" t="s">
        <v>665</v>
      </c>
      <c r="B51" s="501"/>
    </row>
    <row r="52" spans="1:2" s="87" customFormat="1" ht="99.75" customHeight="1" x14ac:dyDescent="0.25">
      <c r="A52" s="500" t="s">
        <v>664</v>
      </c>
      <c r="B52" s="501"/>
    </row>
    <row r="53" spans="1:2" s="87" customFormat="1" ht="51.75" customHeight="1" x14ac:dyDescent="0.25">
      <c r="A53" s="500" t="s">
        <v>663</v>
      </c>
      <c r="B53" s="501"/>
    </row>
    <row r="54" spans="1:2" s="87" customFormat="1" ht="36" customHeight="1" x14ac:dyDescent="0.25">
      <c r="A54" s="500" t="s">
        <v>662</v>
      </c>
      <c r="B54" s="501"/>
    </row>
    <row r="55" spans="1:2" s="87" customFormat="1" ht="67.5" customHeight="1" x14ac:dyDescent="0.25">
      <c r="A55" s="500" t="s">
        <v>661</v>
      </c>
      <c r="B55" s="501"/>
    </row>
    <row r="56" spans="1:2" s="87" customFormat="1" ht="116.25" customHeight="1" x14ac:dyDescent="0.25">
      <c r="A56" s="500" t="s">
        <v>660</v>
      </c>
      <c r="B56" s="501"/>
    </row>
    <row r="57" spans="1:2" s="87" customFormat="1" ht="16.5" x14ac:dyDescent="0.25">
      <c r="A57" s="502" t="s">
        <v>659</v>
      </c>
      <c r="B57" s="504"/>
    </row>
    <row r="58" spans="1:2" s="87" customFormat="1" ht="37.5" customHeight="1" x14ac:dyDescent="0.25">
      <c r="A58" s="509" t="s">
        <v>658</v>
      </c>
      <c r="B58" s="510"/>
    </row>
    <row r="59" spans="1:2" s="88" customFormat="1" ht="15.75" customHeight="1" x14ac:dyDescent="0.25">
      <c r="A59" s="505" t="s">
        <v>657</v>
      </c>
      <c r="B59" s="506"/>
    </row>
    <row r="60" spans="1:2" s="88" customFormat="1" ht="16.5" x14ac:dyDescent="0.25">
      <c r="A60" s="513" t="s">
        <v>656</v>
      </c>
      <c r="B60" s="514"/>
    </row>
    <row r="61" spans="1:2" s="88" customFormat="1" ht="81.75" customHeight="1" x14ac:dyDescent="0.25">
      <c r="A61" s="497" t="s">
        <v>655</v>
      </c>
      <c r="B61" s="501"/>
    </row>
    <row r="62" spans="1:2" s="88" customFormat="1" ht="50.25" customHeight="1" x14ac:dyDescent="0.25">
      <c r="A62" s="497" t="s">
        <v>654</v>
      </c>
      <c r="B62" s="501"/>
    </row>
    <row r="63" spans="1:2" s="88" customFormat="1" ht="36" customHeight="1" x14ac:dyDescent="0.25">
      <c r="A63" s="500" t="s">
        <v>653</v>
      </c>
      <c r="B63" s="501"/>
    </row>
    <row r="64" spans="1:2" s="3" customFormat="1" ht="19.5" customHeight="1" x14ac:dyDescent="0.25">
      <c r="A64" s="495" t="s">
        <v>364</v>
      </c>
      <c r="B64" s="496"/>
    </row>
    <row r="65" spans="1:2" s="3" customFormat="1" ht="83.25" customHeight="1" x14ac:dyDescent="0.25">
      <c r="A65" s="497" t="s">
        <v>365</v>
      </c>
      <c r="B65" s="501"/>
    </row>
    <row r="66" spans="1:2" s="87" customFormat="1" ht="15.75" customHeight="1" x14ac:dyDescent="0.25">
      <c r="A66" s="507" t="s">
        <v>366</v>
      </c>
      <c r="B66" s="508"/>
    </row>
    <row r="67" spans="1:2" s="87" customFormat="1" ht="13.5" thickBot="1" x14ac:dyDescent="0.3">
      <c r="A67" s="511" t="s">
        <v>367</v>
      </c>
      <c r="B67" s="512"/>
    </row>
    <row r="68" spans="1:2" s="87" customFormat="1" x14ac:dyDescent="0.25"/>
    <row r="69" spans="1:2" s="87" customFormat="1" x14ac:dyDescent="0.25"/>
    <row r="70" spans="1:2" s="87" customFormat="1" hidden="1" x14ac:dyDescent="0.25"/>
    <row r="71" spans="1:2" s="87" customFormat="1" hidden="1" x14ac:dyDescent="0.25"/>
    <row r="72" spans="1:2" s="87" customFormat="1" hidden="1" x14ac:dyDescent="0.25"/>
    <row r="73" spans="1:2" s="87" customFormat="1" hidden="1" x14ac:dyDescent="0.25"/>
    <row r="74" spans="1:2" s="87" customFormat="1" hidden="1" x14ac:dyDescent="0.25"/>
    <row r="80" spans="1:2" x14ac:dyDescent="0.2"/>
    <row r="81" x14ac:dyDescent="0.2"/>
    <row r="95" x14ac:dyDescent="0.2"/>
    <row r="96" x14ac:dyDescent="0.2"/>
    <row r="97" x14ac:dyDescent="0.2"/>
    <row r="98" x14ac:dyDescent="0.2"/>
    <row r="99" x14ac:dyDescent="0.2"/>
    <row r="100" x14ac:dyDescent="0.2"/>
  </sheetData>
  <mergeCells count="60">
    <mergeCell ref="A67:B67"/>
    <mergeCell ref="A60:B60"/>
    <mergeCell ref="A61:B61"/>
    <mergeCell ref="A62:B62"/>
    <mergeCell ref="A63:B63"/>
    <mergeCell ref="A64:B64"/>
    <mergeCell ref="A56:B56"/>
    <mergeCell ref="A57:B57"/>
    <mergeCell ref="A59:B59"/>
    <mergeCell ref="A65:B65"/>
    <mergeCell ref="A66:B66"/>
    <mergeCell ref="A58:B58"/>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12:B12"/>
    <mergeCell ref="A13:B13"/>
    <mergeCell ref="A14:B14"/>
    <mergeCell ref="A15:B15"/>
    <mergeCell ref="A1:B1"/>
    <mergeCell ref="A3:B3"/>
    <mergeCell ref="A4:B4"/>
    <mergeCell ref="A2:B2"/>
  </mergeCells>
  <printOptions horizontalCentered="1"/>
  <pageMargins left="0.39" right="0.33" top="1.05" bottom="0.74803149606299213" header="0.31496062992125984" footer="0.31496062992125984"/>
  <pageSetup paperSize="9" scale="91" fitToHeight="0" orientation="portrait" r:id="rId1"/>
  <headerFooter>
    <oddHeader>&amp;L&amp;G&amp;C&amp;"Arial Narrow,Negrita"&amp;14
EMPRESA DE LICORES DE CUNDINAMARCA
RESUMEN DE SEGUROS&amp;R&amp;G</oddHeader>
    <oddFooter>&amp;L&amp;"Arial Narrow,Normal"&amp;A&amp;C&amp;"Arial Narrow,Normal"&amp;F&amp;R&amp;P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EA6D-7798-4D24-AF7E-58B970A78425}">
  <sheetPr>
    <pageSetUpPr fitToPage="1"/>
  </sheetPr>
  <dimension ref="A1:B63"/>
  <sheetViews>
    <sheetView workbookViewId="0">
      <selection sqref="A1:B1"/>
    </sheetView>
  </sheetViews>
  <sheetFormatPr baseColWidth="10" defaultColWidth="0" defaultRowHeight="16.5" zeroHeight="1" x14ac:dyDescent="0.3"/>
  <cols>
    <col min="1" max="2" width="54" style="97" customWidth="1"/>
    <col min="3" max="3" width="7.5703125" style="97" customWidth="1"/>
    <col min="4" max="16384" width="0" style="97" hidden="1"/>
  </cols>
  <sheetData>
    <row r="1" spans="1:2" ht="39.75" customHeight="1" x14ac:dyDescent="0.3">
      <c r="A1" s="515" t="s">
        <v>749</v>
      </c>
      <c r="B1" s="516"/>
    </row>
    <row r="2" spans="1:2" ht="18" x14ac:dyDescent="0.3">
      <c r="A2" s="523" t="str">
        <f>[1]TRDM!A2</f>
        <v>CONDICIONES TÉCNICAS OBLIGATORIAS</v>
      </c>
      <c r="B2" s="524"/>
    </row>
    <row r="3" spans="1:2" x14ac:dyDescent="0.3">
      <c r="A3" s="517" t="s">
        <v>294</v>
      </c>
      <c r="B3" s="518"/>
    </row>
    <row r="4" spans="1:2" ht="62.25" customHeight="1" x14ac:dyDescent="0.3">
      <c r="A4" s="519" t="s">
        <v>748</v>
      </c>
      <c r="B4" s="520"/>
    </row>
    <row r="5" spans="1:2" x14ac:dyDescent="0.3">
      <c r="A5" s="517" t="s">
        <v>747</v>
      </c>
      <c r="B5" s="518"/>
    </row>
    <row r="6" spans="1:2" ht="32.25" customHeight="1" x14ac:dyDescent="0.3">
      <c r="A6" s="521" t="s">
        <v>746</v>
      </c>
      <c r="B6" s="522"/>
    </row>
    <row r="7" spans="1:2" ht="16.5" customHeight="1" x14ac:dyDescent="0.3">
      <c r="A7" s="517" t="s">
        <v>745</v>
      </c>
      <c r="B7" s="518"/>
    </row>
    <row r="8" spans="1:2" ht="37.5" customHeight="1" x14ac:dyDescent="0.3">
      <c r="A8" s="519" t="s">
        <v>744</v>
      </c>
      <c r="B8" s="520"/>
    </row>
    <row r="9" spans="1:2" ht="17.25" customHeight="1" x14ac:dyDescent="0.3">
      <c r="A9" s="517" t="s">
        <v>743</v>
      </c>
      <c r="B9" s="518"/>
    </row>
    <row r="10" spans="1:2" x14ac:dyDescent="0.3">
      <c r="A10" s="527" t="s">
        <v>742</v>
      </c>
      <c r="B10" s="528"/>
    </row>
    <row r="11" spans="1:2" x14ac:dyDescent="0.3">
      <c r="A11" s="517" t="s">
        <v>741</v>
      </c>
      <c r="B11" s="518"/>
    </row>
    <row r="12" spans="1:2" ht="30" customHeight="1" x14ac:dyDescent="0.3">
      <c r="A12" s="529" t="s">
        <v>740</v>
      </c>
      <c r="B12" s="530"/>
    </row>
    <row r="13" spans="1:2" x14ac:dyDescent="0.3">
      <c r="A13" s="527" t="s">
        <v>712</v>
      </c>
      <c r="B13" s="528"/>
    </row>
    <row r="14" spans="1:2" x14ac:dyDescent="0.3">
      <c r="A14" s="531" t="s">
        <v>739</v>
      </c>
      <c r="B14" s="532"/>
    </row>
    <row r="15" spans="1:2" x14ac:dyDescent="0.3">
      <c r="A15" s="517" t="s">
        <v>738</v>
      </c>
      <c r="B15" s="518"/>
    </row>
    <row r="16" spans="1:2" s="87" customFormat="1" ht="105" customHeight="1" x14ac:dyDescent="0.25">
      <c r="A16" s="533" t="s">
        <v>60</v>
      </c>
      <c r="B16" s="533"/>
    </row>
    <row r="17" spans="1:2" ht="140.25" customHeight="1" x14ac:dyDescent="0.3">
      <c r="A17" s="525" t="s">
        <v>737</v>
      </c>
      <c r="B17" s="526"/>
    </row>
    <row r="18" spans="1:2" ht="151.5" customHeight="1" x14ac:dyDescent="0.3">
      <c r="A18" s="525" t="s">
        <v>736</v>
      </c>
      <c r="B18" s="526"/>
    </row>
    <row r="19" spans="1:2" ht="15" customHeight="1" x14ac:dyDescent="0.3">
      <c r="A19" s="535" t="s">
        <v>735</v>
      </c>
      <c r="B19" s="536"/>
    </row>
    <row r="20" spans="1:2" ht="35.25" customHeight="1" x14ac:dyDescent="0.3">
      <c r="A20" s="525" t="s">
        <v>734</v>
      </c>
      <c r="B20" s="526"/>
    </row>
    <row r="21" spans="1:2" s="87" customFormat="1" ht="68.25" customHeight="1" x14ac:dyDescent="0.25">
      <c r="A21" s="534" t="s">
        <v>700</v>
      </c>
      <c r="B21" s="534"/>
    </row>
    <row r="22" spans="1:2" s="87" customFormat="1" ht="52.5" customHeight="1" x14ac:dyDescent="0.25">
      <c r="A22" s="537" t="s">
        <v>699</v>
      </c>
      <c r="B22" s="537"/>
    </row>
    <row r="23" spans="1:2" s="87" customFormat="1" ht="69" customHeight="1" x14ac:dyDescent="0.25">
      <c r="A23" s="534" t="s">
        <v>733</v>
      </c>
      <c r="B23" s="534"/>
    </row>
    <row r="24" spans="1:2" ht="166.5" customHeight="1" x14ac:dyDescent="0.3">
      <c r="A24" s="534" t="s">
        <v>732</v>
      </c>
      <c r="B24" s="534"/>
    </row>
    <row r="25" spans="1:2" s="87" customFormat="1" ht="48.75" customHeight="1" x14ac:dyDescent="0.25">
      <c r="A25" s="534" t="s">
        <v>697</v>
      </c>
      <c r="B25" s="534"/>
    </row>
    <row r="26" spans="1:2" s="87" customFormat="1" ht="57" customHeight="1" x14ac:dyDescent="0.25">
      <c r="A26" s="534" t="s">
        <v>731</v>
      </c>
      <c r="B26" s="534"/>
    </row>
    <row r="27" spans="1:2" s="87" customFormat="1" x14ac:dyDescent="0.25">
      <c r="A27" s="538" t="s">
        <v>730</v>
      </c>
      <c r="B27" s="538"/>
    </row>
    <row r="28" spans="1:2" s="87" customFormat="1" x14ac:dyDescent="0.25">
      <c r="A28" s="539" t="s">
        <v>692</v>
      </c>
      <c r="B28" s="540"/>
    </row>
    <row r="29" spans="1:2" ht="103.5" customHeight="1" x14ac:dyDescent="0.3">
      <c r="A29" s="534" t="s">
        <v>729</v>
      </c>
      <c r="B29" s="534"/>
    </row>
    <row r="30" spans="1:2" ht="51.75" customHeight="1" x14ac:dyDescent="0.3">
      <c r="A30" s="534" t="s">
        <v>690</v>
      </c>
      <c r="B30" s="534"/>
    </row>
    <row r="31" spans="1:2" ht="52.5" customHeight="1" x14ac:dyDescent="0.3">
      <c r="A31" s="534" t="s">
        <v>728</v>
      </c>
      <c r="B31" s="534"/>
    </row>
    <row r="32" spans="1:2" ht="34.5" customHeight="1" x14ac:dyDescent="0.3">
      <c r="A32" s="525" t="s">
        <v>727</v>
      </c>
      <c r="B32" s="526"/>
    </row>
    <row r="33" spans="1:2" x14ac:dyDescent="0.3">
      <c r="A33" s="543" t="s">
        <v>251</v>
      </c>
      <c r="B33" s="544"/>
    </row>
    <row r="34" spans="1:2" x14ac:dyDescent="0.3">
      <c r="A34" s="543" t="s">
        <v>726</v>
      </c>
      <c r="B34" s="544"/>
    </row>
    <row r="35" spans="1:2" x14ac:dyDescent="0.3">
      <c r="A35" s="543" t="s">
        <v>725</v>
      </c>
      <c r="B35" s="544"/>
    </row>
    <row r="36" spans="1:2" ht="151.5" customHeight="1" x14ac:dyDescent="0.3">
      <c r="A36" s="545" t="s">
        <v>724</v>
      </c>
      <c r="B36" s="546"/>
    </row>
    <row r="37" spans="1:2" x14ac:dyDescent="0.3">
      <c r="A37" s="547" t="s">
        <v>723</v>
      </c>
      <c r="B37" s="548"/>
    </row>
    <row r="38" spans="1:2" ht="84.75" customHeight="1" x14ac:dyDescent="0.3">
      <c r="A38" s="534" t="s">
        <v>722</v>
      </c>
      <c r="B38" s="549"/>
    </row>
    <row r="39" spans="1:2" s="88" customFormat="1" ht="36.75" customHeight="1" x14ac:dyDescent="0.25">
      <c r="A39" s="549" t="s">
        <v>721</v>
      </c>
      <c r="B39" s="549"/>
    </row>
    <row r="40" spans="1:2" s="88" customFormat="1" ht="15.75" customHeight="1" x14ac:dyDescent="0.25">
      <c r="A40" s="541" t="s">
        <v>720</v>
      </c>
      <c r="B40" s="542"/>
    </row>
    <row r="41" spans="1:2" x14ac:dyDescent="0.3">
      <c r="A41" s="517" t="s">
        <v>366</v>
      </c>
      <c r="B41" s="518"/>
    </row>
    <row r="42" spans="1:2" x14ac:dyDescent="0.3">
      <c r="A42" s="527" t="s">
        <v>719</v>
      </c>
      <c r="B42" s="528"/>
    </row>
    <row r="43" spans="1:2" x14ac:dyDescent="0.3"/>
    <row r="48" spans="1:2" x14ac:dyDescent="0.3"/>
    <row r="58" x14ac:dyDescent="0.3"/>
    <row r="59" x14ac:dyDescent="0.3"/>
    <row r="60" x14ac:dyDescent="0.3"/>
    <row r="61" x14ac:dyDescent="0.3"/>
    <row r="62" x14ac:dyDescent="0.3"/>
    <row r="63" x14ac:dyDescent="0.3"/>
  </sheetData>
  <mergeCells count="42">
    <mergeCell ref="A31:B31"/>
    <mergeCell ref="A32:B32"/>
    <mergeCell ref="A33:B33"/>
    <mergeCell ref="A41:B41"/>
    <mergeCell ref="A42:B42"/>
    <mergeCell ref="A40:B40"/>
    <mergeCell ref="A34:B34"/>
    <mergeCell ref="A35:B35"/>
    <mergeCell ref="A36:B36"/>
    <mergeCell ref="A37:B37"/>
    <mergeCell ref="A38:B38"/>
    <mergeCell ref="A39:B39"/>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1:B1"/>
    <mergeCell ref="A3:B3"/>
    <mergeCell ref="A4:B4"/>
    <mergeCell ref="A5:B5"/>
    <mergeCell ref="A6:B6"/>
    <mergeCell ref="A2:B2"/>
  </mergeCells>
  <printOptions horizontalCentered="1"/>
  <pageMargins left="0.70866141732283472" right="0.70866141732283472" top="1.03" bottom="0.74803149606299213" header="0.31496062992125984" footer="0.31496062992125984"/>
  <pageSetup paperSize="9" scale="80"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TRDM</vt:lpstr>
      <vt:lpstr>EQU Y MAQ</vt:lpstr>
      <vt:lpstr>RCE</vt:lpstr>
      <vt:lpstr>MAN</vt:lpstr>
      <vt:lpstr>AUTOS</vt:lpstr>
      <vt:lpstr>TR MERCANCÍAS</vt:lpstr>
      <vt:lpstr>INC DEUDORES</vt:lpstr>
      <vt:lpstr>VG FUNCIONARIOS</vt:lpstr>
      <vt:lpstr>VG DEUDORES</vt:lpstr>
      <vt:lpstr>RCSP</vt:lpstr>
      <vt:lpstr>IRF</vt:lpstr>
      <vt:lpstr>AUTOS!Área_de_impresión</vt:lpstr>
      <vt:lpstr>MAN!Área_de_impresión</vt:lpstr>
      <vt:lpstr>RCE!Área_de_impresión</vt:lpstr>
      <vt:lpstr>TRDM!Área_de_impresión</vt:lpstr>
      <vt:lpstr>'VG FUNCIONARIOS'!Área_de_impresión</vt:lpstr>
      <vt:lpstr>AUTOS!Títulos_a_imprimir</vt:lpstr>
      <vt:lpstr>RCE!Títulos_a_imprimir</vt:lpstr>
      <vt:lpstr>TRDM!Títulos_a_imprimir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Bejarano Sema</dc:creator>
  <cp:lastModifiedBy>Carlos Arturo Bejarano Sema</cp:lastModifiedBy>
  <dcterms:created xsi:type="dcterms:W3CDTF">2023-02-13T23:09:36Z</dcterms:created>
  <dcterms:modified xsi:type="dcterms:W3CDTF">2023-02-15T17:37:40Z</dcterms:modified>
</cp:coreProperties>
</file>