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28 DE 2022 TEMPORALES\"/>
    </mc:Choice>
  </mc:AlternateContent>
  <bookViews>
    <workbookView xWindow="0" yWindow="0" windowWidth="7470" windowHeight="2400" activeTab="1"/>
  </bookViews>
  <sheets>
    <sheet name="EVALUACION JURIDICA " sheetId="26" r:id="rId1"/>
    <sheet name="EVALUACIÓN ECONÓMICA " sheetId="35" r:id="rId2"/>
    <sheet name="EXPERIENCIA" sheetId="30" r:id="rId3"/>
    <sheet name="PONDERACIÓN TÉCNICA " sheetId="31" r:id="rId4"/>
    <sheet name="DOCUMENTOS" sheetId="32" r:id="rId5"/>
    <sheet name="INDICES " sheetId="33" r:id="rId6"/>
    <sheet name="RESULTADO" sheetId="9"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33" l="1"/>
  <c r="E43" i="33"/>
  <c r="E40" i="33"/>
  <c r="B38" i="33"/>
  <c r="E34" i="33"/>
  <c r="E32" i="33"/>
  <c r="E29" i="33"/>
  <c r="B27" i="33"/>
  <c r="E22" i="33"/>
  <c r="E20" i="33"/>
  <c r="E17" i="33"/>
  <c r="B15" i="33"/>
  <c r="F7" i="33"/>
</calcChain>
</file>

<file path=xl/sharedStrings.xml><?xml version="1.0" encoding="utf-8"?>
<sst xmlns="http://schemas.openxmlformats.org/spreadsheetml/2006/main" count="338" uniqueCount="189">
  <si>
    <t>EVALUACION JURIDICA</t>
  </si>
  <si>
    <t>CUMPLE</t>
  </si>
  <si>
    <t>RESULTADO</t>
  </si>
  <si>
    <t>RESULTADO/PROPONENTE</t>
  </si>
  <si>
    <t>EVALUACION TECNICA</t>
  </si>
  <si>
    <t>EVALUACION DE EXPERIENCIA</t>
  </si>
  <si>
    <t>EVALUACION ECONOMICA</t>
  </si>
  <si>
    <t>Vo.Bo. SANDRA MILENA CUBILLOS GONZALEZ</t>
  </si>
  <si>
    <t>Vo. Bo RUTH MARINA NOVOA HERRERA</t>
  </si>
  <si>
    <t>Subgerente Financiero</t>
  </si>
  <si>
    <t>Jefe  Oficina  Asesora de Juridica y Contratacion</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</si>
  <si>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</si>
  <si>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</si>
  <si>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</si>
  <si>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</si>
  <si>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</si>
  <si>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</si>
  <si>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</si>
  <si>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</si>
  <si>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</si>
  <si>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</si>
  <si>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</si>
  <si>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ANTECEDENTES DISCIPLINARIOS DE LA PROCURADURÍA GENERAL DE LA NACIÓN</t>
  </si>
  <si>
    <t>ANTECEDENTES JUDICIALES</t>
  </si>
  <si>
    <t>REGISTRO UNICO TRIBUTARIO (RUT)</t>
  </si>
  <si>
    <t xml:space="preserve">El OFERENTE deberá presentar con la OFERTA, fotocopia del Registro Único Tributario.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</si>
  <si>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</si>
  <si>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</si>
  <si>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</si>
  <si>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</si>
  <si>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</si>
  <si>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</si>
  <si>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</si>
  <si>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FOLIO 20-21</t>
  </si>
  <si>
    <t>FOLIO 29-33</t>
  </si>
  <si>
    <t>EVALUACION DOCUMENTOS</t>
  </si>
  <si>
    <t>NOMBRE</t>
  </si>
  <si>
    <t>NIT</t>
  </si>
  <si>
    <t>DOCUMENTO SOLICITADO</t>
  </si>
  <si>
    <t>Activo Total</t>
  </si>
  <si>
    <t>Pasivo Total</t>
  </si>
  <si>
    <t>NIVEL DE ENDEUDAMIENTO</t>
  </si>
  <si>
    <t xml:space="preserve">Activo corriente - Pasivo Corriente </t>
  </si>
  <si>
    <t xml:space="preserve">CAPITAL DE TRABAJO </t>
  </si>
  <si>
    <t>Pasivo corriente</t>
  </si>
  <si>
    <t>LIQUIDEZ</t>
  </si>
  <si>
    <t>Activo corriente</t>
  </si>
  <si>
    <t>En Col $</t>
  </si>
  <si>
    <t>&lt;= 60 %</t>
  </si>
  <si>
    <t>(PT/AT) * 100</t>
  </si>
  <si>
    <t>AC-PC</t>
  </si>
  <si>
    <t>AC/PC</t>
  </si>
  <si>
    <t>SOLICITADOS</t>
  </si>
  <si>
    <t>INDICADORES FINANCIEROS</t>
  </si>
  <si>
    <t>INVITACION ABIERTA No. 028 DE 2022</t>
  </si>
  <si>
    <t>FOLIO 3 -4</t>
  </si>
  <si>
    <t>FOLIO 5 -8</t>
  </si>
  <si>
    <t>FOLIO 09</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</si>
  <si>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PUBLICAS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t>
  </si>
  <si>
    <t xml:space="preserve">
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t>
  </si>
  <si>
    <t>FOLIO 14-15</t>
  </si>
  <si>
    <t>FOLIO 16 - 17</t>
  </si>
  <si>
    <t>FOLIO 18</t>
  </si>
  <si>
    <t>FOLIO 19-22</t>
  </si>
  <si>
    <t xml:space="preserve">2.1.9 HOJA DE VIDA DE LA FUNCIÓN </t>
  </si>
  <si>
    <t>De conformidad con lo dispuesto en la Ley 190 de 1995 y Ley 443 de 1998,  la persona natural y/o jurídica interesada en presentar propuesta deberá diligenciar y anexar debidamente el Formato Único de Hoja de vida.</t>
  </si>
  <si>
    <t>FOLIO 23</t>
  </si>
  <si>
    <t>2.1.10 INHABILIDADES E INCOMPATIBILIDADES</t>
  </si>
  <si>
    <t>NO APORTA</t>
  </si>
  <si>
    <t>FOLIO 24</t>
  </si>
  <si>
    <t xml:space="preserve">OSTI EST SAS </t>
  </si>
  <si>
    <t>FOLIO 1</t>
  </si>
  <si>
    <t xml:space="preserve">AR TEMPORAL SAS </t>
  </si>
  <si>
    <t>FOLIO 2 -3</t>
  </si>
  <si>
    <t>FOLIO 4</t>
  </si>
  <si>
    <t>FOLIO 12-13</t>
  </si>
  <si>
    <t>FOLIO 7</t>
  </si>
  <si>
    <t>FOLIO 8</t>
  </si>
  <si>
    <t>FOLIO 9-10</t>
  </si>
  <si>
    <t>FOLIO 15</t>
  </si>
  <si>
    <t>FOLIO 11</t>
  </si>
  <si>
    <t>FOLIO 3 #7</t>
  </si>
  <si>
    <t xml:space="preserve">NO APORTA </t>
  </si>
  <si>
    <t xml:space="preserve"> 2.1.12 CERTIFICACIÓN DE PARAFISCALES LEY 789 DE 2002 Y LEY 828 DE 2003 </t>
  </si>
  <si>
    <t>FOLIO 5</t>
  </si>
  <si>
    <t xml:space="preserve">DEBE SUBSANAR
</t>
  </si>
  <si>
    <t>MISIÓN TEMPORAL LIMITADA</t>
  </si>
  <si>
    <t>FOLIO 6 -22</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</si>
  <si>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t>
  </si>
  <si>
    <t>FOLIO 26-27</t>
  </si>
  <si>
    <t>FOLIO 29-30</t>
  </si>
  <si>
    <t>FOLIO 31 - 32</t>
  </si>
  <si>
    <t>FOLIO 33</t>
  </si>
  <si>
    <t>FOLIO 35-44</t>
  </si>
  <si>
    <t>FOLIO 48</t>
  </si>
  <si>
    <t>FOLIO 50</t>
  </si>
  <si>
    <t>2.1.11 INSCRIPCIÓN EN EL REGISTRO INTERNO DE PROVEEDORES DE LA EMPRESA</t>
  </si>
  <si>
    <t>FOLIO 52</t>
  </si>
  <si>
    <t>Subgerente de Talento Humano</t>
  </si>
  <si>
    <t xml:space="preserve">Vo. Bo AMPARO MONTEZUMA SOLARTE </t>
  </si>
  <si>
    <t>DESCRIPCIÓN</t>
  </si>
  <si>
    <t>3.1.1 COMPROMISO TÉCNICO</t>
  </si>
  <si>
    <t>3.2.        GRUPO DE TRABAJO DEL OFERENTE</t>
  </si>
  <si>
    <t>EL OFERENTE deberá allegar certificación expedida por el Representante Legal en la que haga constar la estructura organizacional y el personal que realiza la selección del personal temporal, junto con sus hojas de vida.</t>
  </si>
  <si>
    <t>3.3.        AUTORIZACIÓN DEL MINISTERIO DE TRABAJO</t>
  </si>
  <si>
    <t>El OFERENTE deberá diligenciar este formulario No. 7 y consignar en él la información para cada contrato que haya ejecutado.</t>
  </si>
  <si>
    <t>TOTAL</t>
  </si>
  <si>
    <t>EVALUACIÓN DE EXPERIENCIA INVITACIÓN 028 DE 2022</t>
  </si>
  <si>
    <t>OFERENTE</t>
  </si>
  <si>
    <t>VALOR 
TOTAL</t>
  </si>
  <si>
    <t>CONCEPTO</t>
  </si>
  <si>
    <t>REQUERIMIENTOS TÉCNICOS</t>
  </si>
  <si>
    <t>AR TEMPORAL SAS</t>
  </si>
  <si>
    <t>FOLIO - 29 al 30</t>
  </si>
  <si>
    <t>FOLIOS 175-176</t>
  </si>
  <si>
    <t>FOLIOS 35-36</t>
  </si>
  <si>
    <r>
      <t xml:space="preserve">El OFERENTE deberá diligenciar el </t>
    </r>
    <r>
      <rPr>
        <b/>
        <sz val="9"/>
        <color theme="1"/>
        <rFont val="Arial"/>
        <family val="2"/>
      </rPr>
      <t>formulario No. 6</t>
    </r>
    <r>
      <rPr>
        <sz val="9"/>
        <color theme="1"/>
        <rFont val="Arial"/>
        <family val="2"/>
      </rPr>
      <t>, mediante el cual manifiesta que está en capacidad de cumplir con los requerimientos técnicos.</t>
    </r>
  </si>
  <si>
    <t>FOLIOS 31-53</t>
  </si>
  <si>
    <t>FOLIOS 178 - 216</t>
  </si>
  <si>
    <t>FOLIO 37 - 45</t>
  </si>
  <si>
    <t>No adjunta certificación expedida por el Representante Legal en la que haga constar la estructura organizacional, sin embargo adjunta hojas de vida del personal que realiza la selección.</t>
  </si>
  <si>
    <t>FOLIO 54-55</t>
  </si>
  <si>
    <t>FOLIOS 218-221</t>
  </si>
  <si>
    <t>FOLIOS 46-48</t>
  </si>
  <si>
    <t>EL OFERENTE deberá presentar a la Empresa de Licores de Cundinamarca copia de la resolución de funcionamiento expedida por el Ministerio de Trabajo vigente.</t>
  </si>
  <si>
    <r>
      <t xml:space="preserve">3.5. </t>
    </r>
    <r>
      <rPr>
        <b/>
        <sz val="9"/>
        <color theme="1"/>
        <rFont val="Arial"/>
        <family val="2"/>
      </rPr>
      <t>EXPERIENCIA</t>
    </r>
  </si>
  <si>
    <t>FOLIO 26 - 28</t>
  </si>
  <si>
    <t>FOLIOS 228 - 245</t>
  </si>
  <si>
    <t>FOLIOS 49 - 55</t>
  </si>
  <si>
    <t xml:space="preserve">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La certificación deberá contener la siguiente información:
1. Nombre o razón social del contratante, dirección y teléfono.
2. Nombre o razón social del contratista.
3. Objeto del contrato.
4. Fecha de inicio y terminación (día, mes y año).
5. Indicación de cumplimiento.
6. Debe especificar si reporta multas y/o sanciones. 
7. Valor del contrato.
8. Nombre, firma y cargo de quien expide la certificación.
9. Que durante la ejecución del mismo la empresa de servicios temporales no presentó mora en el pago de seguridad social de los trabajadores temporales.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
</t>
  </si>
  <si>
    <r>
      <t>En tres (3) de las cinco (5) certificaciónes que adjuntan no se evidencia</t>
    </r>
    <r>
      <rPr>
        <u/>
        <sz val="9"/>
        <color theme="1"/>
        <rFont val="Arial"/>
        <family val="2"/>
      </rPr>
      <t xml:space="preserve"> inidicación de cumplimiento.</t>
    </r>
  </si>
  <si>
    <t>3.5.1. INFORMACION DE EXPERIENCIA DEL OFERENTE</t>
  </si>
  <si>
    <t>FOLIO 25</t>
  </si>
  <si>
    <t>FOLIOS 226 Y 243</t>
  </si>
  <si>
    <t>FOLIOS 54 - 55</t>
  </si>
  <si>
    <t>No se evidencia Formulario diligenciado en su totalidad y se registran entidades a las cuales se les prestó el servicio sin adjuntar dichas certifucaciones.</t>
  </si>
  <si>
    <t>3.6. CUMPLIMIENTO DEL SISTEMA DE SEGURIDAD Y SALUD EN EL TRABAJO</t>
  </si>
  <si>
    <t>FOLIO 56 - 64</t>
  </si>
  <si>
    <t>FOLIO 246 - 257</t>
  </si>
  <si>
    <t>FOLIOS 56 - 64</t>
  </si>
  <si>
    <t xml:space="preserve">
El oferente deberá allegar dentro de la oferta la certificación expedida por la ARL en donde se evidencia la implementación del sistema de gestión de seguridad y salud en el trabajo en un porcentaje de implementación superior al 90% vigente.
Reporte de la autoevaluación de estándares mínimos de SG-SST, de acuerdo a la circular 071 de 2020, expedida por el ministerio de Trabajo.
Copia de la cedula de ciudadanía, licencia vigente en salud ocupacional y curso vigente de 50 horas virtual del SG-SST del responsable del SG-SST de quien firma la autoevaluación del SG-SST de la empresa.</t>
  </si>
  <si>
    <t>Vo. Bo. AMPARO MONTEZUMA SOLARTE</t>
  </si>
  <si>
    <t>Subgerente Talento Humano</t>
  </si>
  <si>
    <t>CERTIFICACION 1</t>
  </si>
  <si>
    <t>CERTIFICACION 2</t>
  </si>
  <si>
    <t>CERTIFICACION 3</t>
  </si>
  <si>
    <t>EVALUACIÓN</t>
  </si>
  <si>
    <t>TEXTILIA</t>
  </si>
  <si>
    <t>BBB EQUIPOS</t>
  </si>
  <si>
    <t>EMSERFUSA</t>
  </si>
  <si>
    <t>CUMPLIÓ</t>
  </si>
  <si>
    <t>ADMINISTRADORA COLOMBIANA DE PENSIONES - COLPENSIONES</t>
  </si>
  <si>
    <t>CORONA INDUSTRIAL SAS</t>
  </si>
  <si>
    <t>OSTI EST SAS</t>
  </si>
  <si>
    <t>STARTTRANS ACIDOS Y QUIMICOS SASA</t>
  </si>
  <si>
    <t>CAJA PROMOTORA DE VIVIENDA MILITAR Y DE POLICIA</t>
  </si>
  <si>
    <t>EMPRESA INMOBILIARIA DE SERVICIOS LOGÍSTICOS DE CUNDINAMARCA</t>
  </si>
  <si>
    <t>INVITACIÓN ABIERTA No 028 DE 2022</t>
  </si>
  <si>
    <t>SUMINISTRO DE PERSONAL TEMPORAL NECESARIO PARA EL CUMPLIMIENTO DEL PLAN ESTRATEGICO DE LA EMPRESA DE LICORES DE CUNDINAMARCA.</t>
  </si>
  <si>
    <t>MISION TEMPORAL LIMITADA</t>
  </si>
  <si>
    <t>800.136.105 - 1</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</si>
  <si>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</si>
  <si>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r>
      <t xml:space="preserve">Presenta la información financiera a 31 de dicimebre de 2021, según certificación de la Cámara de Comercio de Bogotá, con Código de verificación No. 922064911D1DEC  del 29 de Agosto de  2022- </t>
    </r>
    <r>
      <rPr>
        <b/>
        <sz val="8"/>
        <rFont val="Arial"/>
        <family val="2"/>
      </rPr>
      <t>CUMPLE</t>
    </r>
  </si>
  <si>
    <t>900.118.029 - 6</t>
  </si>
  <si>
    <r>
      <t xml:space="preserve">Presenta la información financiera a 31 de dicimebre de 2021, según certificación de la Cámara de Comercio de Bogotá, con Código de verificación No. B2224013585141 del 18 de Agosto de  2022- </t>
    </r>
    <r>
      <rPr>
        <b/>
        <sz val="8"/>
        <rFont val="Arial"/>
        <family val="2"/>
      </rPr>
      <t>CUMPLE</t>
    </r>
  </si>
  <si>
    <t>900.509.655 - 5</t>
  </si>
  <si>
    <r>
      <t xml:space="preserve">Presenta la información financiera a 31 de dicimebre de 2021, según certificación de la Cámara de Comercio de Bogotá, con Código de verificación No. A2290586766D0D  del 01 de junio de  2022- </t>
    </r>
    <r>
      <rPr>
        <b/>
        <sz val="8"/>
        <rFont val="Arial"/>
        <family val="2"/>
      </rPr>
      <t>CUMPLE</t>
    </r>
  </si>
  <si>
    <t xml:space="preserve">PRESUPUESTO OFICIAL:  $1.265’000.000 </t>
  </si>
  <si>
    <t>&gt; = 1</t>
  </si>
  <si>
    <t>&gt; =  al 50%  P.O</t>
  </si>
  <si>
    <t>30.411.109.000 - 12.624.879.000</t>
  </si>
  <si>
    <t>1.402.568.430 - 675.328.833</t>
  </si>
  <si>
    <t>1.392.155.000 - 328.209.000</t>
  </si>
  <si>
    <t>INVITACIÓN ABIERTA 28 DE 2022</t>
  </si>
  <si>
    <t xml:space="preserve">
DEBE SUBSANAR
</t>
  </si>
  <si>
    <t>% AIU</t>
  </si>
  <si>
    <t xml:space="preserve">PUNTAJE ASIGANDO </t>
  </si>
  <si>
    <t xml:space="preserve">              Subgerente  Talento Humano </t>
  </si>
  <si>
    <t>7.0%</t>
  </si>
  <si>
    <t>6.7%</t>
  </si>
  <si>
    <t>7.3%</t>
  </si>
  <si>
    <t>P = 1000 x (PM/VP)</t>
  </si>
  <si>
    <t>Donde:</t>
  </si>
  <si>
    <t>P = Puntaje para la propuesta en evaluación</t>
  </si>
  <si>
    <t>VP = Valor de la propuesta en evaluación</t>
  </si>
  <si>
    <t xml:space="preserve">PM = Valor de la propuesta más económica. </t>
  </si>
  <si>
    <t>DEBE SUBSANAR</t>
  </si>
  <si>
    <r>
      <rPr>
        <b/>
        <sz val="12"/>
        <color rgb="FFFF0000"/>
        <rFont val="Arial"/>
        <family val="2"/>
      </rPr>
      <t>DEBE SUBSANAR</t>
    </r>
    <r>
      <rPr>
        <b/>
        <sz val="12"/>
        <color theme="1"/>
        <rFont val="Arial"/>
        <family val="2"/>
      </rPr>
      <t xml:space="preserve">: </t>
    </r>
    <r>
      <rPr>
        <sz val="12"/>
        <color theme="1"/>
        <rFont val="Arial"/>
        <family val="2"/>
      </rPr>
      <t xml:space="preserve">la póliza deberá ser modificada en razón de:
1. La póliza de seriedad de la oferta debe ser expedida a favor de Entidades Públicas con Régimen Privado de Contratación, la póliza en referencia se expide en favor de entidades estatales.
2. El número de NIT de la Empresa de Licores de Cundinamarca está errado. 
</t>
    </r>
  </si>
  <si>
    <t>La oferta no podrá exceder el porcentaje de AIU de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</si>
</sst>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quot;$&quot;\ #,##0_);[Red]\(&quot;$&quot;\ #,##0\)"/>
    <numFmt numFmtId="165" formatCode="_(&quot;$&quot;\ * #,##0.00_);_(&quot;$&quot;\ * \(#,##0.00\);_(&quot;$&quot;\ * &quot;-&quot;??_);_(@_)"/>
    <numFmt numFmtId="166" formatCode="_(* #,##0.00_);_(* \(#,##0.00\);_(* &quot;-&quot;??_);_(@_)"/>
    <numFmt numFmtId="167" formatCode="_-&quot;$&quot;* #,##0_-;\-&quot;$&quot;* #,##0_-;_-&quot;$&quot;* &quot;-&quot;_-;_-@_-"/>
    <numFmt numFmtId="168" formatCode="0.0%"/>
    <numFmt numFmtId="169" formatCode="_(* #,##0_);_(* \(#,##0\);_(* &quot;-&quot;??_);_(@_)"/>
  </numFmts>
  <fonts count="39"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8"/>
      <color rgb="FF00000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b/>
      <sz val="14"/>
      <color theme="1"/>
      <name val="Arial"/>
      <family val="2"/>
    </font>
    <font>
      <b/>
      <sz val="11"/>
      <color theme="1"/>
      <name val="Arial"/>
      <family val="2"/>
    </font>
    <font>
      <sz val="10"/>
      <color theme="1"/>
      <name val="Arial"/>
      <family val="2"/>
    </font>
    <font>
      <b/>
      <sz val="10"/>
      <color theme="1"/>
      <name val="Arial"/>
      <family val="2"/>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sz val="12"/>
      <name val="Arial"/>
      <family val="2"/>
    </font>
    <font>
      <sz val="8"/>
      <color theme="1"/>
      <name val="Arial"/>
      <family val="2"/>
    </font>
    <font>
      <sz val="8"/>
      <name val="Arial"/>
      <family val="2"/>
    </font>
    <font>
      <sz val="9"/>
      <color theme="1"/>
      <name val="Calibri"/>
      <family val="2"/>
      <scheme val="minor"/>
    </font>
    <font>
      <b/>
      <sz val="9"/>
      <color theme="1"/>
      <name val="Calibri"/>
      <family val="2"/>
      <scheme val="minor"/>
    </font>
    <font>
      <b/>
      <sz val="10"/>
      <color theme="1"/>
      <name val="Calibri"/>
      <family val="2"/>
      <scheme val="minor"/>
    </font>
    <font>
      <sz val="12"/>
      <color theme="1"/>
      <name val="Calibri"/>
      <family val="2"/>
      <scheme val="minor"/>
    </font>
    <font>
      <b/>
      <sz val="12"/>
      <name val="Arial"/>
      <family val="2"/>
    </font>
    <font>
      <b/>
      <sz val="11"/>
      <color rgb="FF000000"/>
      <name val="Arial"/>
      <family val="2"/>
    </font>
    <font>
      <u/>
      <sz val="9"/>
      <color theme="1"/>
      <name val="Arial"/>
      <family val="2"/>
    </font>
    <font>
      <b/>
      <sz val="10"/>
      <color rgb="FF000000"/>
      <name val="Arial"/>
      <family val="2"/>
    </font>
    <font>
      <sz val="11"/>
      <color theme="1"/>
      <name val="Arial"/>
      <family val="2"/>
    </font>
    <font>
      <sz val="11"/>
      <name val="Arial"/>
      <family val="2"/>
    </font>
    <font>
      <b/>
      <sz val="8"/>
      <color rgb="FFFF0000"/>
      <name val="Arial"/>
      <family val="2"/>
    </font>
    <font>
      <b/>
      <sz val="12"/>
      <color rgb="FFFF0000"/>
      <name val="Arial"/>
      <family val="2"/>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ABF8F"/>
        <bgColor indexed="64"/>
      </patternFill>
    </fill>
    <fill>
      <patternFill patternType="solid">
        <fgColor theme="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medium">
        <color rgb="FFCCCCCC"/>
      </left>
      <right style="medium">
        <color rgb="FF000000"/>
      </right>
      <top style="medium">
        <color rgb="FFCCCCCC"/>
      </top>
      <bottom style="medium">
        <color rgb="FFCCCCCC"/>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000000"/>
      </left>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s>
  <cellStyleXfs count="11">
    <xf numFmtId="0" fontId="0" fillId="0" borderId="0"/>
    <xf numFmtId="166" fontId="5" fillId="0" borderId="0" applyFont="0" applyFill="0" applyBorder="0" applyAlignment="0" applyProtection="0"/>
    <xf numFmtId="0" fontId="6" fillId="0" borderId="0"/>
    <xf numFmtId="0" fontId="6" fillId="0" borderId="0"/>
    <xf numFmtId="0" fontId="5" fillId="0" borderId="0"/>
    <xf numFmtId="167"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cellStyleXfs>
  <cellXfs count="161">
    <xf numFmtId="0" fontId="0" fillId="0" borderId="0" xfId="0"/>
    <xf numFmtId="0" fontId="3" fillId="0" borderId="0" xfId="0" applyFont="1" applyAlignment="1"/>
    <xf numFmtId="0" fontId="0" fillId="0" borderId="0" xfId="0" applyBorder="1"/>
    <xf numFmtId="0" fontId="6" fillId="0" borderId="0" xfId="2"/>
    <xf numFmtId="0" fontId="11" fillId="0" borderId="0" xfId="2" applyFont="1" applyAlignment="1">
      <alignment vertical="top"/>
    </xf>
    <xf numFmtId="0" fontId="11" fillId="0" borderId="0" xfId="2" applyFont="1" applyAlignment="1">
      <alignment horizontal="left" vertical="top" wrapText="1"/>
    </xf>
    <xf numFmtId="0" fontId="10" fillId="0" borderId="0" xfId="2" applyFont="1" applyAlignment="1">
      <alignment horizontal="left" vertical="top" wrapText="1"/>
    </xf>
    <xf numFmtId="0" fontId="9" fillId="0" borderId="0" xfId="0" applyFont="1"/>
    <xf numFmtId="0" fontId="12" fillId="0" borderId="0" xfId="0" applyFont="1"/>
    <xf numFmtId="0" fontId="6" fillId="0" borderId="0" xfId="2" applyFont="1"/>
    <xf numFmtId="0" fontId="8" fillId="0" borderId="0" xfId="2" applyFont="1"/>
    <xf numFmtId="0" fontId="18" fillId="0" borderId="0" xfId="0" applyFont="1" applyBorder="1" applyAlignment="1"/>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22" fillId="0" borderId="0" xfId="0" applyFont="1" applyAlignment="1">
      <alignment wrapText="1"/>
    </xf>
    <xf numFmtId="0" fontId="22" fillId="0" borderId="0" xfId="0" applyFont="1"/>
    <xf numFmtId="0" fontId="0" fillId="2" borderId="0" xfId="0" applyFill="1"/>
    <xf numFmtId="0" fontId="0" fillId="2" borderId="0" xfId="0" applyFill="1" applyAlignment="1">
      <alignment vertical="top"/>
    </xf>
    <xf numFmtId="0" fontId="2" fillId="2" borderId="0" xfId="0" applyFont="1" applyFill="1"/>
    <xf numFmtId="0" fontId="16" fillId="2" borderId="5" xfId="0" applyFont="1" applyFill="1" applyBorder="1" applyAlignment="1">
      <alignment horizontal="center"/>
    </xf>
    <xf numFmtId="0" fontId="17" fillId="2" borderId="10" xfId="0" applyFont="1" applyFill="1" applyBorder="1" applyAlignment="1">
      <alignment horizontal="justify" wrapText="1"/>
    </xf>
    <xf numFmtId="168" fontId="8" fillId="2" borderId="10" xfId="9" applyNumberFormat="1" applyFont="1" applyFill="1" applyBorder="1" applyAlignment="1">
      <alignment horizontal="center" vertical="center"/>
    </xf>
    <xf numFmtId="0" fontId="24" fillId="2" borderId="11"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6" fillId="2" borderId="14" xfId="0" applyFont="1" applyFill="1" applyBorder="1" applyAlignment="1">
      <alignment horizontal="center"/>
    </xf>
    <xf numFmtId="0" fontId="26" fillId="2" borderId="19" xfId="0" applyFont="1" applyFill="1" applyBorder="1"/>
    <xf numFmtId="0" fontId="26" fillId="2" borderId="0" xfId="0" applyFont="1" applyFill="1" applyAlignment="1">
      <alignment horizontal="center"/>
    </xf>
    <xf numFmtId="9" fontId="26" fillId="2" borderId="17" xfId="9" applyFont="1" applyFill="1" applyBorder="1"/>
    <xf numFmtId="3" fontId="26" fillId="2" borderId="18" xfId="0" applyNumberFormat="1" applyFont="1" applyFill="1" applyBorder="1"/>
    <xf numFmtId="0" fontId="26" fillId="2" borderId="18" xfId="0" applyFont="1" applyFill="1" applyBorder="1" applyAlignment="1">
      <alignment horizontal="center"/>
    </xf>
    <xf numFmtId="0" fontId="27" fillId="2" borderId="20" xfId="0" applyFont="1" applyFill="1" applyBorder="1" applyAlignment="1">
      <alignment horizontal="center" vertical="justify" wrapText="1"/>
    </xf>
    <xf numFmtId="0" fontId="26" fillId="2" borderId="21" xfId="0" applyFont="1" applyFill="1" applyBorder="1"/>
    <xf numFmtId="0" fontId="26" fillId="2" borderId="22" xfId="0" applyFont="1" applyFill="1" applyBorder="1"/>
    <xf numFmtId="0" fontId="27" fillId="2" borderId="23" xfId="0" applyFont="1" applyFill="1" applyBorder="1" applyAlignment="1">
      <alignment horizontal="center"/>
    </xf>
    <xf numFmtId="0" fontId="28" fillId="2" borderId="8" xfId="0" applyFont="1" applyFill="1" applyBorder="1" applyAlignment="1">
      <alignment horizontal="center" vertical="center" wrapText="1"/>
    </xf>
    <xf numFmtId="9" fontId="0" fillId="2" borderId="0" xfId="0" applyNumberFormat="1" applyFill="1"/>
    <xf numFmtId="9" fontId="0" fillId="2" borderId="0" xfId="8" applyNumberFormat="1" applyFont="1" applyFill="1" applyAlignment="1">
      <alignment vertical="center"/>
    </xf>
    <xf numFmtId="0" fontId="29" fillId="2" borderId="0" xfId="0" applyFont="1" applyFill="1" applyAlignment="1">
      <alignment horizontal="center" vertical="center"/>
    </xf>
    <xf numFmtId="0" fontId="18" fillId="2" borderId="0" xfId="0" applyFont="1" applyFill="1" applyAlignment="1">
      <alignment horizontal="justify" vertical="center" wrapText="1"/>
    </xf>
    <xf numFmtId="41" fontId="0" fillId="2" borderId="0" xfId="8" applyFont="1" applyFill="1" applyAlignment="1">
      <alignment vertical="center"/>
    </xf>
    <xf numFmtId="0" fontId="29" fillId="2" borderId="1" xfId="0" applyFont="1" applyFill="1" applyBorder="1" applyAlignment="1">
      <alignment horizontal="center" vertical="center"/>
    </xf>
    <xf numFmtId="0" fontId="18" fillId="2"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0" fontId="29" fillId="2" borderId="13" xfId="0" applyFont="1" applyFill="1" applyBorder="1" applyAlignment="1">
      <alignment horizontal="center" vertical="center"/>
    </xf>
    <xf numFmtId="0" fontId="18" fillId="2" borderId="1" xfId="0" applyFont="1" applyFill="1" applyBorder="1" applyAlignment="1">
      <alignment vertical="center"/>
    </xf>
    <xf numFmtId="3" fontId="0" fillId="2" borderId="0" xfId="0" applyNumberFormat="1" applyFill="1"/>
    <xf numFmtId="0" fontId="18" fillId="2" borderId="23" xfId="0" applyFont="1" applyFill="1" applyBorder="1" applyAlignment="1">
      <alignment horizontal="center" vertical="center"/>
    </xf>
    <xf numFmtId="0" fontId="13" fillId="2" borderId="0" xfId="0" applyFont="1" applyFill="1"/>
    <xf numFmtId="0" fontId="0" fillId="2" borderId="0" xfId="0" applyFill="1" applyAlignment="1">
      <alignment horizontal="justify" vertical="justify"/>
    </xf>
    <xf numFmtId="0" fontId="0" fillId="2" borderId="0" xfId="0" applyFill="1" applyAlignment="1">
      <alignment vertical="center"/>
    </xf>
    <xf numFmtId="0" fontId="0" fillId="2" borderId="0" xfId="0" applyFill="1" applyAlignment="1">
      <alignment horizontal="center"/>
    </xf>
    <xf numFmtId="0" fontId="14" fillId="0" borderId="1" xfId="0" applyFont="1" applyBorder="1" applyAlignment="1">
      <alignment horizontal="justify" wrapText="1"/>
    </xf>
    <xf numFmtId="0" fontId="19"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wrapText="1"/>
    </xf>
    <xf numFmtId="0" fontId="19" fillId="0" borderId="1" xfId="0" applyFont="1" applyBorder="1" applyAlignment="1">
      <alignment horizontal="justify" wrapText="1"/>
    </xf>
    <xf numFmtId="0" fontId="13" fillId="0" borderId="1" xfId="0" applyFont="1" applyBorder="1" applyAlignment="1">
      <alignment horizontal="center" vertical="center" wrapText="1"/>
    </xf>
    <xf numFmtId="0" fontId="17" fillId="2" borderId="0" xfId="0" applyFont="1" applyFill="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23" fillId="0" borderId="0" xfId="3" applyFont="1"/>
    <xf numFmtId="0" fontId="8" fillId="0" borderId="0" xfId="0" applyFont="1" applyAlignment="1">
      <alignment horizontal="center" vertical="center"/>
    </xf>
    <xf numFmtId="0" fontId="21" fillId="0" borderId="0" xfId="0" applyFont="1" applyBorder="1" applyAlignment="1">
      <alignment horizontal="center"/>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6" fillId="0" borderId="26" xfId="0" applyFont="1" applyBorder="1" applyAlignment="1">
      <alignment wrapText="1"/>
    </xf>
    <xf numFmtId="0" fontId="12" fillId="0" borderId="29" xfId="0" applyFont="1" applyBorder="1" applyAlignment="1">
      <alignment horizontal="center" wrapText="1"/>
    </xf>
    <xf numFmtId="0" fontId="9" fillId="0" borderId="29" xfId="0" applyFont="1" applyBorder="1" applyAlignment="1">
      <alignment horizontal="center" vertical="center" wrapText="1"/>
    </xf>
    <xf numFmtId="0" fontId="9" fillId="0" borderId="29" xfId="0" applyFont="1" applyBorder="1" applyAlignment="1">
      <alignment vertical="top" wrapText="1"/>
    </xf>
    <xf numFmtId="0" fontId="12" fillId="0" borderId="29" xfId="0" applyFont="1" applyBorder="1" applyAlignment="1">
      <alignment vertical="top" wrapText="1"/>
    </xf>
    <xf numFmtId="0" fontId="12" fillId="0" borderId="29" xfId="0" applyFont="1" applyBorder="1" applyAlignment="1">
      <alignment horizontal="center" vertical="center" wrapText="1"/>
    </xf>
    <xf numFmtId="0" fontId="9" fillId="0" borderId="29" xfId="0" applyFont="1" applyBorder="1" applyAlignment="1">
      <alignment vertical="center" wrapText="1"/>
    </xf>
    <xf numFmtId="0" fontId="19" fillId="0" borderId="29" xfId="0" applyFont="1" applyBorder="1" applyAlignment="1">
      <alignment vertical="center" wrapText="1"/>
    </xf>
    <xf numFmtId="0" fontId="19" fillId="0" borderId="29" xfId="0" applyFont="1" applyBorder="1" applyAlignment="1">
      <alignment horizontal="center" vertical="center" wrapText="1"/>
    </xf>
    <xf numFmtId="0" fontId="16" fillId="0" borderId="30" xfId="0" applyFont="1" applyBorder="1" applyAlignment="1">
      <alignment wrapText="1"/>
    </xf>
    <xf numFmtId="0" fontId="16" fillId="0" borderId="35" xfId="0" applyFont="1" applyBorder="1" applyAlignment="1">
      <alignment wrapText="1"/>
    </xf>
    <xf numFmtId="0" fontId="2" fillId="3" borderId="29" xfId="0" applyFont="1" applyFill="1" applyBorder="1" applyAlignment="1">
      <alignment horizontal="center" vertical="center" wrapText="1"/>
    </xf>
    <xf numFmtId="0" fontId="2" fillId="3" borderId="29" xfId="0" applyFont="1" applyFill="1" applyBorder="1" applyAlignment="1">
      <alignment vertical="center" wrapText="1"/>
    </xf>
    <xf numFmtId="0" fontId="24" fillId="0" borderId="29" xfId="0" applyFont="1" applyBorder="1" applyAlignment="1">
      <alignment horizontal="center" vertical="center" wrapText="1"/>
    </xf>
    <xf numFmtId="164" fontId="24" fillId="0" borderId="29" xfId="0" applyNumberFormat="1" applyFont="1" applyBorder="1" applyAlignment="1">
      <alignment vertical="center" wrapText="1"/>
    </xf>
    <xf numFmtId="0" fontId="2" fillId="0" borderId="29" xfId="0" applyFont="1" applyBorder="1" applyAlignment="1">
      <alignment horizontal="center" vertical="center" wrapText="1"/>
    </xf>
    <xf numFmtId="0" fontId="16" fillId="0" borderId="29" xfId="0" applyFont="1" applyBorder="1" applyAlignment="1">
      <alignment vertical="center" wrapText="1"/>
    </xf>
    <xf numFmtId="0" fontId="17" fillId="2" borderId="4" xfId="0" applyFont="1" applyFill="1" applyBorder="1" applyAlignment="1">
      <alignment horizontal="center" vertical="center"/>
    </xf>
    <xf numFmtId="0" fontId="17" fillId="2" borderId="4" xfId="0" applyFont="1" applyFill="1" applyBorder="1" applyAlignment="1">
      <alignment horizontal="center" vertical="center" wrapText="1"/>
    </xf>
    <xf numFmtId="0" fontId="16" fillId="2" borderId="5" xfId="0" applyFont="1" applyFill="1" applyBorder="1" applyAlignment="1">
      <alignment horizontal="center" vertical="center"/>
    </xf>
    <xf numFmtId="169" fontId="26" fillId="2" borderId="18" xfId="10" applyNumberFormat="1" applyFont="1" applyFill="1" applyBorder="1"/>
    <xf numFmtId="39" fontId="26" fillId="2" borderId="17" xfId="10" applyNumberFormat="1" applyFont="1" applyFill="1" applyBorder="1"/>
    <xf numFmtId="166" fontId="26" fillId="2" borderId="16" xfId="10" applyFont="1" applyFill="1" applyBorder="1" applyAlignment="1">
      <alignment horizontal="center"/>
    </xf>
    <xf numFmtId="169" fontId="26" fillId="2" borderId="0" xfId="10" applyNumberFormat="1" applyFont="1" applyFill="1" applyBorder="1"/>
    <xf numFmtId="166" fontId="26" fillId="2" borderId="17" xfId="10" applyFont="1" applyFill="1" applyBorder="1"/>
    <xf numFmtId="169" fontId="26" fillId="2" borderId="14" xfId="10" applyNumberFormat="1" applyFont="1" applyFill="1" applyBorder="1" applyAlignment="1">
      <alignment horizontal="right"/>
    </xf>
    <xf numFmtId="169" fontId="26" fillId="2" borderId="17" xfId="10" applyNumberFormat="1" applyFont="1" applyFill="1" applyBorder="1"/>
    <xf numFmtId="0" fontId="26" fillId="2" borderId="15" xfId="0" applyFont="1" applyFill="1" applyBorder="1"/>
    <xf numFmtId="166" fontId="26" fillId="2" borderId="13" xfId="10" applyFont="1" applyFill="1" applyBorder="1"/>
    <xf numFmtId="0" fontId="26" fillId="2" borderId="12" xfId="0" applyFont="1" applyFill="1" applyBorder="1" applyAlignment="1">
      <alignment horizontal="center" vertical="justify" wrapText="1"/>
    </xf>
    <xf numFmtId="169" fontId="26" fillId="2" borderId="18" xfId="10" applyNumberFormat="1" applyFont="1" applyFill="1" applyBorder="1" applyAlignment="1">
      <alignment horizontal="right"/>
    </xf>
    <xf numFmtId="0" fontId="7" fillId="0" borderId="1" xfId="0" applyFont="1" applyBorder="1" applyAlignment="1">
      <alignment horizontal="center" vertical="center"/>
    </xf>
    <xf numFmtId="0" fontId="33" fillId="0" borderId="1" xfId="0" applyFont="1" applyBorder="1" applyAlignment="1">
      <alignment horizontal="center" vertical="center"/>
    </xf>
    <xf numFmtId="0" fontId="17" fillId="0" borderId="1" xfId="0" applyFont="1" applyBorder="1" applyAlignment="1">
      <alignment horizontal="center" vertical="center" wrapText="1"/>
    </xf>
    <xf numFmtId="0" fontId="8" fillId="4" borderId="1" xfId="0" applyFont="1" applyFill="1" applyBorder="1" applyAlignment="1">
      <alignment horizontal="center"/>
    </xf>
    <xf numFmtId="10" fontId="8" fillId="0" borderId="1" xfId="0" applyNumberFormat="1" applyFont="1" applyBorder="1" applyAlignment="1">
      <alignment horizontal="center"/>
    </xf>
    <xf numFmtId="0" fontId="0" fillId="0" borderId="0" xfId="0" applyFont="1" applyAlignment="1">
      <alignment vertical="center"/>
    </xf>
    <xf numFmtId="1" fontId="0" fillId="0" borderId="0" xfId="0" applyNumberFormat="1" applyFont="1" applyAlignment="1">
      <alignment vertical="center"/>
    </xf>
    <xf numFmtId="0" fontId="17" fillId="5" borderId="1" xfId="0" applyFont="1" applyFill="1" applyBorder="1" applyAlignment="1">
      <alignment horizontal="center"/>
    </xf>
    <xf numFmtId="1" fontId="6" fillId="0" borderId="1" xfId="0" applyNumberFormat="1" applyFont="1" applyBorder="1" applyAlignment="1">
      <alignment horizontal="center"/>
    </xf>
    <xf numFmtId="0" fontId="17" fillId="0" borderId="1" xfId="0" applyFont="1" applyBorder="1" applyAlignment="1">
      <alignment horizontal="center"/>
    </xf>
    <xf numFmtId="0" fontId="0" fillId="0" borderId="0" xfId="0" applyAlignment="1">
      <alignment horizontal="center"/>
    </xf>
    <xf numFmtId="0" fontId="30" fillId="0" borderId="0" xfId="3" applyFont="1" applyBorder="1" applyAlignment="1">
      <alignment horizontal="left" vertical="top" wrapText="1"/>
    </xf>
    <xf numFmtId="0" fontId="23" fillId="0" borderId="0" xfId="3" applyFont="1" applyBorder="1" applyAlignment="1">
      <alignment horizontal="left" vertical="top" wrapText="1"/>
    </xf>
    <xf numFmtId="0" fontId="8" fillId="0" borderId="0" xfId="0" applyFont="1" applyAlignment="1">
      <alignment horizontal="center" vertical="center"/>
    </xf>
    <xf numFmtId="0" fontId="15" fillId="0" borderId="3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7" fillId="2" borderId="0" xfId="0" applyFont="1" applyFill="1" applyAlignment="1">
      <alignment horizontal="center" vertical="center"/>
    </xf>
    <xf numFmtId="0" fontId="17" fillId="2" borderId="7"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3" fillId="2" borderId="0" xfId="0" applyFont="1" applyFill="1" applyAlignment="1">
      <alignment horizont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0" fillId="0" borderId="0" xfId="2" applyFont="1" applyAlignment="1">
      <alignment horizontal="left" vertical="top" wrapText="1"/>
    </xf>
    <xf numFmtId="0" fontId="11" fillId="0" borderId="0" xfId="2" applyFont="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20" xfId="0" applyFont="1" applyBorder="1" applyAlignment="1">
      <alignment horizont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1" fillId="0" borderId="15" xfId="0" applyFont="1" applyBorder="1" applyAlignment="1">
      <alignment horizontal="center" wrapText="1"/>
    </xf>
    <xf numFmtId="0" fontId="21" fillId="0" borderId="14" xfId="0" applyFont="1" applyBorder="1" applyAlignment="1">
      <alignment horizontal="center" wrapText="1"/>
    </xf>
    <xf numFmtId="0" fontId="31" fillId="0" borderId="0" xfId="0" applyFont="1" applyAlignment="1">
      <alignment horizontal="center" vertical="center" wrapText="1"/>
    </xf>
    <xf numFmtId="0" fontId="0" fillId="0" borderId="0" xfId="0" applyAlignment="1">
      <alignment horizontal="center" vertical="center" wrapText="1"/>
    </xf>
    <xf numFmtId="0" fontId="34" fillId="0" borderId="0" xfId="0" applyFont="1" applyAlignment="1">
      <alignment horizontal="left" vertical="center" indent="5"/>
    </xf>
    <xf numFmtId="0" fontId="35" fillId="0" borderId="0" xfId="0" applyFont="1" applyAlignment="1">
      <alignment horizontal="justify" vertical="center"/>
    </xf>
    <xf numFmtId="0" fontId="16" fillId="0" borderId="1" xfId="0" applyFont="1" applyBorder="1" applyAlignment="1">
      <alignment horizontal="center" vertical="center"/>
    </xf>
    <xf numFmtId="0" fontId="36" fillId="0" borderId="3" xfId="0" applyFont="1" applyBorder="1" applyAlignment="1">
      <alignment horizontal="center" vertical="center"/>
    </xf>
    <xf numFmtId="0" fontId="36" fillId="0" borderId="1" xfId="0" applyFont="1" applyBorder="1" applyAlignment="1">
      <alignment horizontal="center" vertical="center" wrapText="1"/>
    </xf>
    <xf numFmtId="0" fontId="36" fillId="0" borderId="3" xfId="0" applyFont="1" applyBorder="1" applyAlignment="1">
      <alignment horizontal="center" wrapText="1"/>
    </xf>
    <xf numFmtId="0" fontId="37" fillId="0" borderId="29" xfId="0" applyFont="1" applyBorder="1" applyAlignment="1">
      <alignment horizontal="center" vertical="center" wrapText="1"/>
    </xf>
    <xf numFmtId="0" fontId="38" fillId="0" borderId="1" xfId="0" applyFont="1" applyBorder="1" applyAlignment="1">
      <alignment horizontal="center" wrapText="1"/>
    </xf>
    <xf numFmtId="0" fontId="30" fillId="0" borderId="0" xfId="0" applyFont="1" applyAlignment="1">
      <alignment horizontal="center" vertical="center"/>
    </xf>
  </cellXfs>
  <cellStyles count="11">
    <cellStyle name="Millares" xfId="10" builtinId="3"/>
    <cellStyle name="Millares [0]" xfId="8" builtinId="6"/>
    <cellStyle name="Millares [0] 2" xfId="6"/>
    <cellStyle name="Millares 2" xfId="1"/>
    <cellStyle name="Moneda [0] 2" xfId="5"/>
    <cellStyle name="Moneda 2" xfId="7"/>
    <cellStyle name="Normal" xfId="0" builtinId="0"/>
    <cellStyle name="Normal 2" xfId="2"/>
    <cellStyle name="Normal 3" xfId="3"/>
    <cellStyle name="Normal 4" xfId="4"/>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tellez\Downloads\EVALUACI&#211;N%20%20No.%20028%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9">
          <cell r="C9" t="str">
            <v>800.136.105 - 1</v>
          </cell>
        </row>
        <row r="17">
          <cell r="C17" t="str">
            <v>900.118.029 - 6</v>
          </cell>
        </row>
        <row r="25">
          <cell r="C25" t="str">
            <v>900.509.655 - 5</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70" zoomScaleNormal="69" zoomScaleSheetLayoutView="70" workbookViewId="0">
      <selection activeCell="B50" sqref="B50"/>
    </sheetView>
  </sheetViews>
  <sheetFormatPr baseColWidth="10" defaultRowHeight="15" x14ac:dyDescent="0.25"/>
  <cols>
    <col min="1" max="1" width="72" customWidth="1"/>
    <col min="2" max="2" width="38.85546875" style="14" customWidth="1"/>
    <col min="3" max="3" width="44.28515625" customWidth="1"/>
    <col min="4" max="5" width="41.28515625" customWidth="1"/>
  </cols>
  <sheetData>
    <row r="1" spans="1:11" ht="27" customHeight="1" x14ac:dyDescent="0.3">
      <c r="A1" s="148" t="s">
        <v>54</v>
      </c>
      <c r="B1" s="149"/>
      <c r="C1" s="149"/>
      <c r="D1" s="149"/>
      <c r="E1" s="66"/>
      <c r="F1" s="11"/>
      <c r="G1" s="11"/>
      <c r="H1" s="11"/>
      <c r="I1" s="11"/>
      <c r="J1" s="11"/>
      <c r="K1" s="11"/>
    </row>
    <row r="2" spans="1:11" s="16" customFormat="1" ht="28.5" customHeight="1" x14ac:dyDescent="0.3">
      <c r="A2" s="52" t="s">
        <v>13</v>
      </c>
      <c r="B2" s="150" t="s">
        <v>70</v>
      </c>
      <c r="C2" s="61" t="s">
        <v>72</v>
      </c>
      <c r="D2" s="61" t="s">
        <v>86</v>
      </c>
      <c r="E2" s="67"/>
      <c r="F2" s="15"/>
      <c r="G2" s="15"/>
    </row>
    <row r="3" spans="1:11" ht="21" customHeight="1" x14ac:dyDescent="0.25">
      <c r="A3" s="53" t="s">
        <v>14</v>
      </c>
      <c r="B3" s="54" t="s">
        <v>55</v>
      </c>
      <c r="C3" s="54" t="s">
        <v>71</v>
      </c>
      <c r="D3" s="54" t="s">
        <v>55</v>
      </c>
      <c r="E3" s="68"/>
      <c r="F3" s="13"/>
      <c r="G3" s="13"/>
    </row>
    <row r="4" spans="1:11" ht="103.5" customHeight="1" x14ac:dyDescent="0.25">
      <c r="A4" s="55" t="s">
        <v>15</v>
      </c>
      <c r="B4" s="54" t="s">
        <v>1</v>
      </c>
      <c r="C4" s="54" t="s">
        <v>1</v>
      </c>
      <c r="D4" s="54" t="s">
        <v>1</v>
      </c>
      <c r="E4" s="68"/>
      <c r="F4" s="12"/>
      <c r="G4" s="12"/>
    </row>
    <row r="5" spans="1:11" ht="39" customHeight="1" x14ac:dyDescent="0.25">
      <c r="A5" s="56" t="s">
        <v>16</v>
      </c>
      <c r="B5" s="54" t="s">
        <v>56</v>
      </c>
      <c r="C5" s="54" t="s">
        <v>73</v>
      </c>
      <c r="D5" s="54" t="s">
        <v>87</v>
      </c>
      <c r="E5" s="68"/>
      <c r="F5" s="12"/>
      <c r="G5" s="12"/>
    </row>
    <row r="6" spans="1:11" ht="136.5" customHeight="1" x14ac:dyDescent="0.25">
      <c r="A6" s="55" t="s">
        <v>88</v>
      </c>
      <c r="B6" s="54" t="s">
        <v>1</v>
      </c>
      <c r="C6" s="54" t="s">
        <v>1</v>
      </c>
      <c r="D6" s="54" t="s">
        <v>1</v>
      </c>
      <c r="E6" s="68"/>
      <c r="F6" s="12"/>
      <c r="G6" s="12"/>
    </row>
    <row r="7" spans="1:11" ht="22.5" customHeight="1" x14ac:dyDescent="0.25">
      <c r="A7" s="56" t="s">
        <v>17</v>
      </c>
      <c r="B7" s="54" t="s">
        <v>57</v>
      </c>
      <c r="C7" s="54" t="s">
        <v>74</v>
      </c>
      <c r="D7" s="54" t="s">
        <v>69</v>
      </c>
      <c r="E7" s="68"/>
      <c r="F7" s="12"/>
      <c r="G7" s="12"/>
    </row>
    <row r="8" spans="1:11" ht="60.75" customHeight="1" x14ac:dyDescent="0.25">
      <c r="A8" s="55" t="s">
        <v>18</v>
      </c>
      <c r="B8" s="54" t="s">
        <v>1</v>
      </c>
      <c r="C8" s="54" t="s">
        <v>1</v>
      </c>
      <c r="D8" s="54" t="s">
        <v>1</v>
      </c>
      <c r="E8" s="68"/>
      <c r="F8" s="12"/>
      <c r="G8" s="12"/>
    </row>
    <row r="9" spans="1:11" ht="24" customHeight="1" x14ac:dyDescent="0.25">
      <c r="A9" s="56" t="s">
        <v>12</v>
      </c>
      <c r="B9" s="54" t="s">
        <v>19</v>
      </c>
      <c r="C9" s="54" t="s">
        <v>19</v>
      </c>
      <c r="D9" s="54" t="s">
        <v>19</v>
      </c>
      <c r="E9" s="68"/>
      <c r="F9" s="12"/>
      <c r="G9" s="12"/>
    </row>
    <row r="10" spans="1:11" ht="62.25" customHeight="1" x14ac:dyDescent="0.25">
      <c r="A10" s="55" t="s">
        <v>29</v>
      </c>
      <c r="B10" s="54" t="s">
        <v>19</v>
      </c>
      <c r="C10" s="54" t="s">
        <v>19</v>
      </c>
      <c r="D10" s="54" t="s">
        <v>19</v>
      </c>
      <c r="E10" s="68"/>
      <c r="F10" s="12"/>
      <c r="G10" s="12"/>
    </row>
    <row r="11" spans="1:11" ht="19.5" customHeight="1" x14ac:dyDescent="0.25">
      <c r="A11" s="56" t="s">
        <v>30</v>
      </c>
      <c r="B11" s="54" t="s">
        <v>19</v>
      </c>
      <c r="C11" s="54" t="s">
        <v>19</v>
      </c>
      <c r="D11" s="54" t="s">
        <v>19</v>
      </c>
      <c r="E11" s="68"/>
      <c r="F11" s="12"/>
      <c r="G11" s="12"/>
    </row>
    <row r="12" spans="1:11" ht="22.5" customHeight="1" x14ac:dyDescent="0.25">
      <c r="A12" s="56" t="s">
        <v>20</v>
      </c>
      <c r="B12" s="54" t="s">
        <v>33</v>
      </c>
      <c r="C12" s="54" t="s">
        <v>75</v>
      </c>
      <c r="D12" s="54" t="s">
        <v>89</v>
      </c>
      <c r="E12" s="68"/>
      <c r="F12" s="12"/>
      <c r="G12" s="12"/>
    </row>
    <row r="13" spans="1:11" ht="370.5" customHeight="1" x14ac:dyDescent="0.25">
      <c r="A13" s="55" t="s">
        <v>58</v>
      </c>
      <c r="B13" s="54" t="s">
        <v>1</v>
      </c>
      <c r="C13" s="54" t="s">
        <v>187</v>
      </c>
      <c r="D13" s="54" t="s">
        <v>1</v>
      </c>
      <c r="E13" s="68"/>
      <c r="F13" s="12"/>
      <c r="G13" s="12"/>
    </row>
    <row r="14" spans="1:11" ht="35.25" customHeight="1" x14ac:dyDescent="0.25">
      <c r="A14" s="56" t="s">
        <v>21</v>
      </c>
      <c r="B14" s="54" t="s">
        <v>60</v>
      </c>
      <c r="C14" s="54" t="s">
        <v>76</v>
      </c>
      <c r="D14" s="54" t="s">
        <v>90</v>
      </c>
      <c r="E14" s="68"/>
      <c r="F14" s="12"/>
      <c r="G14" s="12"/>
    </row>
    <row r="15" spans="1:11" ht="141" customHeight="1" x14ac:dyDescent="0.25">
      <c r="A15" s="55" t="s">
        <v>59</v>
      </c>
      <c r="B15" s="54" t="s">
        <v>1</v>
      </c>
      <c r="C15" s="54" t="s">
        <v>1</v>
      </c>
      <c r="D15" s="54" t="s">
        <v>1</v>
      </c>
      <c r="E15" s="68"/>
      <c r="F15" s="12"/>
      <c r="G15" s="12"/>
    </row>
    <row r="16" spans="1:11" ht="34.5" customHeight="1" x14ac:dyDescent="0.25">
      <c r="A16" s="56" t="s">
        <v>22</v>
      </c>
      <c r="B16" s="54" t="s">
        <v>61</v>
      </c>
      <c r="C16" s="54" t="s">
        <v>77</v>
      </c>
      <c r="D16" s="54" t="s">
        <v>91</v>
      </c>
      <c r="E16" s="68"/>
      <c r="F16" s="12"/>
      <c r="G16" s="12"/>
    </row>
    <row r="17" spans="1:7" ht="78.75" customHeight="1" x14ac:dyDescent="0.25">
      <c r="A17" s="55" t="s">
        <v>31</v>
      </c>
      <c r="B17" s="54" t="s">
        <v>1</v>
      </c>
      <c r="C17" s="54" t="s">
        <v>1</v>
      </c>
      <c r="D17" s="54" t="s">
        <v>1</v>
      </c>
      <c r="E17" s="68"/>
      <c r="F17" s="12"/>
      <c r="G17" s="12"/>
    </row>
    <row r="18" spans="1:7" ht="19.5" customHeight="1" x14ac:dyDescent="0.25">
      <c r="A18" s="56" t="s">
        <v>23</v>
      </c>
      <c r="B18" s="54" t="s">
        <v>62</v>
      </c>
      <c r="C18" s="54" t="s">
        <v>78</v>
      </c>
      <c r="D18" s="54" t="s">
        <v>92</v>
      </c>
      <c r="E18" s="68"/>
      <c r="F18" s="12"/>
      <c r="G18" s="12"/>
    </row>
    <row r="19" spans="1:7" ht="82.5" customHeight="1" x14ac:dyDescent="0.25">
      <c r="A19" s="55" t="s">
        <v>32</v>
      </c>
      <c r="B19" s="54" t="s">
        <v>1</v>
      </c>
      <c r="C19" s="54" t="s">
        <v>1</v>
      </c>
      <c r="D19" s="54" t="s">
        <v>1</v>
      </c>
      <c r="E19" s="68"/>
      <c r="F19" s="12"/>
      <c r="G19" s="12"/>
    </row>
    <row r="20" spans="1:7" ht="26.25" customHeight="1" x14ac:dyDescent="0.25">
      <c r="A20" s="56" t="s">
        <v>24</v>
      </c>
      <c r="B20" s="54" t="s">
        <v>63</v>
      </c>
      <c r="C20" s="54" t="s">
        <v>69</v>
      </c>
      <c r="D20" s="54" t="s">
        <v>34</v>
      </c>
      <c r="E20" s="68"/>
      <c r="F20" s="12"/>
      <c r="G20" s="12"/>
    </row>
    <row r="21" spans="1:7" ht="39.75" customHeight="1" x14ac:dyDescent="0.25">
      <c r="A21" s="55" t="s">
        <v>25</v>
      </c>
      <c r="B21" s="54" t="s">
        <v>1</v>
      </c>
      <c r="C21" s="54" t="s">
        <v>1</v>
      </c>
      <c r="D21" s="54" t="s">
        <v>1</v>
      </c>
      <c r="E21" s="68"/>
      <c r="F21" s="12"/>
      <c r="G21" s="12"/>
    </row>
    <row r="22" spans="1:7" ht="26.25" customHeight="1" x14ac:dyDescent="0.25">
      <c r="A22" s="56" t="s">
        <v>64</v>
      </c>
      <c r="B22" s="54" t="s">
        <v>66</v>
      </c>
      <c r="C22" s="54" t="s">
        <v>79</v>
      </c>
      <c r="D22" s="54" t="s">
        <v>93</v>
      </c>
      <c r="E22" s="68"/>
      <c r="F22" s="12"/>
      <c r="G22" s="12"/>
    </row>
    <row r="23" spans="1:7" ht="66" customHeight="1" x14ac:dyDescent="0.25">
      <c r="A23" s="55" t="s">
        <v>65</v>
      </c>
      <c r="B23" s="54" t="s">
        <v>1</v>
      </c>
      <c r="C23" s="54" t="s">
        <v>1</v>
      </c>
      <c r="D23" s="54" t="s">
        <v>1</v>
      </c>
      <c r="E23" s="68"/>
      <c r="F23" s="12"/>
      <c r="G23" s="12"/>
    </row>
    <row r="24" spans="1:7" ht="43.5" customHeight="1" x14ac:dyDescent="0.25">
      <c r="A24" s="56" t="s">
        <v>67</v>
      </c>
      <c r="B24" s="54" t="s">
        <v>81</v>
      </c>
      <c r="C24" s="54" t="s">
        <v>80</v>
      </c>
      <c r="D24" s="54" t="s">
        <v>94</v>
      </c>
      <c r="E24" s="68"/>
      <c r="F24" s="12"/>
      <c r="G24" s="12"/>
    </row>
    <row r="25" spans="1:7" ht="193.5" customHeight="1" x14ac:dyDescent="0.25">
      <c r="A25" s="55" t="s">
        <v>26</v>
      </c>
      <c r="B25" s="54" t="s">
        <v>1</v>
      </c>
      <c r="C25" s="54" t="s">
        <v>1</v>
      </c>
      <c r="D25" s="54" t="s">
        <v>1</v>
      </c>
      <c r="E25" s="68"/>
      <c r="F25" s="12"/>
      <c r="G25" s="12"/>
    </row>
    <row r="26" spans="1:7" ht="50.25" customHeight="1" x14ac:dyDescent="0.25">
      <c r="A26" s="56" t="s">
        <v>96</v>
      </c>
      <c r="B26" s="54" t="s">
        <v>68</v>
      </c>
      <c r="C26" s="54" t="s">
        <v>82</v>
      </c>
      <c r="D26" s="54" t="s">
        <v>95</v>
      </c>
      <c r="E26" s="68"/>
      <c r="F26" s="12"/>
      <c r="G26" s="12"/>
    </row>
    <row r="27" spans="1:7" ht="122.25" customHeight="1" x14ac:dyDescent="0.25">
      <c r="A27" s="55" t="s">
        <v>27</v>
      </c>
      <c r="B27" s="54" t="s">
        <v>1</v>
      </c>
      <c r="C27" s="54" t="s">
        <v>1</v>
      </c>
      <c r="D27" s="54" t="s">
        <v>1</v>
      </c>
      <c r="E27" s="68"/>
      <c r="F27" s="12"/>
      <c r="G27" s="12"/>
    </row>
    <row r="28" spans="1:7" ht="41.25" customHeight="1" x14ac:dyDescent="0.25">
      <c r="A28" s="56" t="s">
        <v>83</v>
      </c>
      <c r="B28" s="54" t="s">
        <v>69</v>
      </c>
      <c r="C28" s="54" t="s">
        <v>84</v>
      </c>
      <c r="D28" s="54" t="s">
        <v>97</v>
      </c>
      <c r="E28" s="68"/>
      <c r="F28" s="12"/>
      <c r="G28" s="12"/>
    </row>
    <row r="29" spans="1:7" ht="258.75" customHeight="1" x14ac:dyDescent="0.25">
      <c r="A29" s="55" t="s">
        <v>28</v>
      </c>
      <c r="B29" s="54" t="s">
        <v>1</v>
      </c>
      <c r="C29" s="54" t="s">
        <v>1</v>
      </c>
      <c r="D29" s="54" t="s">
        <v>1</v>
      </c>
      <c r="E29" s="68"/>
      <c r="F29" s="12"/>
      <c r="G29" s="12"/>
    </row>
    <row r="30" spans="1:7" ht="50.25" customHeight="1" x14ac:dyDescent="0.25">
      <c r="A30" s="57" t="s">
        <v>2</v>
      </c>
      <c r="B30" s="57" t="s">
        <v>1</v>
      </c>
      <c r="C30" s="159" t="s">
        <v>85</v>
      </c>
      <c r="D30" s="57" t="s">
        <v>1</v>
      </c>
      <c r="E30" s="69"/>
      <c r="F30" s="12"/>
      <c r="G30" s="12"/>
    </row>
    <row r="31" spans="1:7" ht="50.25" customHeight="1" x14ac:dyDescent="0.25">
      <c r="A31" s="12"/>
      <c r="B31" s="151"/>
      <c r="C31" s="12"/>
      <c r="D31" s="12"/>
      <c r="E31" s="12"/>
      <c r="F31" s="12"/>
      <c r="G31" s="12"/>
    </row>
    <row r="32" spans="1:7" ht="50.25" customHeight="1" x14ac:dyDescent="0.25">
      <c r="C32" s="12"/>
      <c r="D32" s="12"/>
      <c r="E32" s="12"/>
      <c r="F32" s="12"/>
      <c r="G32" s="12"/>
    </row>
  </sheetData>
  <mergeCells count="1">
    <mergeCell ref="A1:D1"/>
  </mergeCells>
  <pageMargins left="0.70866141732283472" right="0.70866141732283472" top="0.74803149606299213" bottom="0.74803149606299213" header="0.31496062992125984" footer="0.31496062992125984"/>
  <pageSetup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tabSelected="1" topLeftCell="B1" workbookViewId="0">
      <selection activeCell="B2" sqref="B2:D3"/>
    </sheetView>
  </sheetViews>
  <sheetFormatPr baseColWidth="10" defaultRowHeight="15" x14ac:dyDescent="0.25"/>
  <cols>
    <col min="2" max="2" width="39.85546875" customWidth="1"/>
    <col min="3" max="3" width="55" customWidth="1"/>
    <col min="4" max="4" width="26.7109375" customWidth="1"/>
  </cols>
  <sheetData>
    <row r="2" spans="2:6" ht="15" customHeight="1" x14ac:dyDescent="0.25">
      <c r="B2" s="160" t="s">
        <v>188</v>
      </c>
      <c r="C2" s="160"/>
      <c r="D2" s="160"/>
    </row>
    <row r="3" spans="2:6" x14ac:dyDescent="0.25">
      <c r="B3" s="160"/>
      <c r="C3" s="160"/>
      <c r="D3" s="160"/>
    </row>
    <row r="5" spans="2:6" x14ac:dyDescent="0.25">
      <c r="B5" s="104" t="s">
        <v>108</v>
      </c>
      <c r="C5" s="104" t="s">
        <v>175</v>
      </c>
      <c r="D5" s="108" t="s">
        <v>176</v>
      </c>
    </row>
    <row r="6" spans="2:6" x14ac:dyDescent="0.25">
      <c r="B6" s="102" t="s">
        <v>70</v>
      </c>
      <c r="C6" s="105" t="s">
        <v>178</v>
      </c>
      <c r="D6" s="109">
        <v>960</v>
      </c>
    </row>
    <row r="7" spans="2:6" x14ac:dyDescent="0.25">
      <c r="B7" s="103" t="s">
        <v>72</v>
      </c>
      <c r="C7" s="103" t="s">
        <v>179</v>
      </c>
      <c r="D7" s="103">
        <v>1000</v>
      </c>
    </row>
    <row r="8" spans="2:6" x14ac:dyDescent="0.25">
      <c r="B8" s="103" t="s">
        <v>86</v>
      </c>
      <c r="C8" s="110" t="s">
        <v>180</v>
      </c>
      <c r="D8" s="154">
        <v>920</v>
      </c>
    </row>
    <row r="9" spans="2:6" x14ac:dyDescent="0.25">
      <c r="B9" s="111"/>
      <c r="C9" s="111"/>
      <c r="D9" s="111"/>
    </row>
    <row r="11" spans="2:6" ht="15.75" x14ac:dyDescent="0.25">
      <c r="B11" s="112" t="s">
        <v>141</v>
      </c>
      <c r="C11" s="112"/>
      <c r="D11" s="112"/>
      <c r="E11" s="112"/>
      <c r="F11" s="112"/>
    </row>
    <row r="12" spans="2:6" ht="15.75" x14ac:dyDescent="0.25">
      <c r="B12" s="113" t="s">
        <v>177</v>
      </c>
      <c r="C12" s="113"/>
      <c r="D12" s="113"/>
      <c r="E12" s="64"/>
      <c r="F12" s="64"/>
    </row>
    <row r="13" spans="2:6" x14ac:dyDescent="0.25">
      <c r="B13" s="106"/>
      <c r="C13" s="106"/>
      <c r="D13" s="106"/>
      <c r="E13" s="106"/>
      <c r="F13" s="106"/>
    </row>
    <row r="14" spans="2:6" x14ac:dyDescent="0.25">
      <c r="B14" s="152" t="s">
        <v>181</v>
      </c>
      <c r="C14" s="106"/>
      <c r="D14" s="106"/>
      <c r="E14" s="106"/>
      <c r="F14" s="106"/>
    </row>
    <row r="15" spans="2:6" x14ac:dyDescent="0.25">
      <c r="B15" s="152" t="s">
        <v>182</v>
      </c>
      <c r="C15" s="107"/>
      <c r="D15" s="106"/>
      <c r="E15" s="106"/>
      <c r="F15" s="106"/>
    </row>
    <row r="16" spans="2:6" x14ac:dyDescent="0.25">
      <c r="B16" s="152"/>
      <c r="C16" s="107"/>
      <c r="D16" s="106"/>
      <c r="E16" s="106"/>
      <c r="F16" s="106"/>
    </row>
    <row r="17" spans="2:2" x14ac:dyDescent="0.25">
      <c r="B17" s="152" t="s">
        <v>183</v>
      </c>
    </row>
    <row r="18" spans="2:2" x14ac:dyDescent="0.25">
      <c r="B18" s="152" t="s">
        <v>184</v>
      </c>
    </row>
    <row r="19" spans="2:2" x14ac:dyDescent="0.25">
      <c r="B19" s="152" t="s">
        <v>185</v>
      </c>
    </row>
    <row r="20" spans="2:2" x14ac:dyDescent="0.25">
      <c r="B20" s="153"/>
    </row>
  </sheetData>
  <mergeCells count="4">
    <mergeCell ref="B9:D9"/>
    <mergeCell ref="B11:F11"/>
    <mergeCell ref="B12:D12"/>
    <mergeCell ref="B2: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
  <sheetViews>
    <sheetView zoomScale="70" zoomScaleNormal="70" workbookViewId="0">
      <selection activeCell="F11" sqref="F11"/>
    </sheetView>
  </sheetViews>
  <sheetFormatPr baseColWidth="10" defaultRowHeight="15" x14ac:dyDescent="0.25"/>
  <cols>
    <col min="3" max="3" width="14" customWidth="1"/>
    <col min="4" max="4" width="25.5703125" customWidth="1"/>
    <col min="5" max="5" width="19.28515625" customWidth="1"/>
    <col min="6" max="6" width="28.5703125" customWidth="1"/>
    <col min="7" max="7" width="22" customWidth="1"/>
  </cols>
  <sheetData>
    <row r="4" spans="2:9" x14ac:dyDescent="0.25">
      <c r="C4" s="114" t="s">
        <v>107</v>
      </c>
      <c r="D4" s="114"/>
      <c r="E4" s="114"/>
      <c r="F4" s="114"/>
    </row>
    <row r="5" spans="2:9" x14ac:dyDescent="0.25">
      <c r="C5" s="114"/>
      <c r="D5" s="114"/>
      <c r="E5" s="114"/>
      <c r="F5" s="114"/>
    </row>
    <row r="6" spans="2:9" ht="15.75" thickBot="1" x14ac:dyDescent="0.3">
      <c r="C6" s="65"/>
      <c r="D6" s="65"/>
      <c r="E6" s="65"/>
      <c r="F6" s="65"/>
    </row>
    <row r="7" spans="2:9" ht="15.75" thickBot="1" x14ac:dyDescent="0.3">
      <c r="B7" s="79"/>
      <c r="C7" s="79"/>
      <c r="D7" s="79"/>
      <c r="E7" s="79"/>
      <c r="F7" s="79"/>
      <c r="G7" s="79"/>
      <c r="H7" s="79"/>
      <c r="I7" s="79"/>
    </row>
    <row r="8" spans="2:9" ht="19.5" customHeight="1" thickBot="1" x14ac:dyDescent="0.3">
      <c r="B8" s="79"/>
      <c r="C8" s="80"/>
      <c r="D8" s="80"/>
      <c r="E8" s="80"/>
      <c r="F8" s="80"/>
      <c r="G8" s="80"/>
      <c r="H8" s="80"/>
      <c r="I8" s="79"/>
    </row>
    <row r="9" spans="2:9" ht="23.25" thickBot="1" x14ac:dyDescent="0.3">
      <c r="B9" s="70"/>
      <c r="C9" s="81" t="s">
        <v>108</v>
      </c>
      <c r="D9" s="81" t="s">
        <v>143</v>
      </c>
      <c r="E9" s="81" t="s">
        <v>144</v>
      </c>
      <c r="F9" s="81" t="s">
        <v>145</v>
      </c>
      <c r="G9" s="81" t="s">
        <v>109</v>
      </c>
      <c r="H9" s="82" t="s">
        <v>146</v>
      </c>
      <c r="I9" s="79"/>
    </row>
    <row r="10" spans="2:9" ht="37.5" customHeight="1" thickBot="1" x14ac:dyDescent="0.3">
      <c r="B10" s="70"/>
      <c r="C10" s="83" t="s">
        <v>112</v>
      </c>
      <c r="D10" s="83" t="s">
        <v>147</v>
      </c>
      <c r="E10" s="83" t="s">
        <v>148</v>
      </c>
      <c r="F10" s="83" t="s">
        <v>149</v>
      </c>
      <c r="G10" s="84">
        <v>3534810320</v>
      </c>
      <c r="H10" s="85" t="s">
        <v>150</v>
      </c>
      <c r="I10" s="79"/>
    </row>
    <row r="11" spans="2:9" ht="31.5" customHeight="1" thickBot="1" x14ac:dyDescent="0.3">
      <c r="B11" s="70"/>
      <c r="C11" s="83" t="s">
        <v>86</v>
      </c>
      <c r="D11" s="83" t="s">
        <v>151</v>
      </c>
      <c r="E11" s="83" t="s">
        <v>152</v>
      </c>
      <c r="F11" s="83"/>
      <c r="G11" s="84">
        <v>108278765067</v>
      </c>
      <c r="H11" s="85" t="s">
        <v>150</v>
      </c>
      <c r="I11" s="79"/>
    </row>
    <row r="12" spans="2:9" ht="40.5" customHeight="1" thickBot="1" x14ac:dyDescent="0.3">
      <c r="B12" s="70"/>
      <c r="C12" s="83" t="s">
        <v>153</v>
      </c>
      <c r="D12" s="83" t="s">
        <v>156</v>
      </c>
      <c r="E12" s="83" t="s">
        <v>154</v>
      </c>
      <c r="F12" s="83" t="s">
        <v>155</v>
      </c>
      <c r="G12" s="84">
        <v>5377469039</v>
      </c>
      <c r="H12" s="85" t="s">
        <v>150</v>
      </c>
      <c r="I12" s="79"/>
    </row>
    <row r="13" spans="2:9" ht="40.5" customHeight="1" thickBot="1" x14ac:dyDescent="0.3">
      <c r="B13" s="70"/>
      <c r="C13" s="83" t="s">
        <v>110</v>
      </c>
      <c r="D13" s="85" t="s">
        <v>1</v>
      </c>
      <c r="E13" s="85" t="s">
        <v>1</v>
      </c>
      <c r="F13" s="85" t="s">
        <v>1</v>
      </c>
      <c r="G13" s="86"/>
      <c r="H13" s="86"/>
      <c r="I13" s="79"/>
    </row>
    <row r="14" spans="2:9" ht="15.75" thickBot="1" x14ac:dyDescent="0.3">
      <c r="B14" s="79"/>
      <c r="C14" s="79"/>
      <c r="D14" s="79"/>
      <c r="E14" s="79"/>
      <c r="F14" s="79"/>
      <c r="G14" s="79"/>
      <c r="H14" s="79"/>
      <c r="I14" s="79"/>
    </row>
    <row r="15" spans="2:9" ht="15.75" thickBot="1" x14ac:dyDescent="0.3">
      <c r="B15" s="79"/>
      <c r="C15" s="79"/>
      <c r="D15" s="79"/>
      <c r="E15" s="79"/>
      <c r="F15" s="79"/>
      <c r="G15" s="79"/>
      <c r="H15" s="79"/>
      <c r="I15" s="79"/>
    </row>
  </sheetData>
  <mergeCells count="1">
    <mergeCell ref="C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topLeftCell="B13" workbookViewId="0">
      <selection activeCell="E15" sqref="E15"/>
    </sheetView>
  </sheetViews>
  <sheetFormatPr baseColWidth="10" defaultRowHeight="15" x14ac:dyDescent="0.25"/>
  <cols>
    <col min="1" max="1" width="46.7109375" customWidth="1"/>
    <col min="2" max="2" width="36.7109375" customWidth="1"/>
    <col min="3" max="3" width="45.7109375" customWidth="1"/>
    <col min="4" max="5" width="31.85546875" customWidth="1"/>
  </cols>
  <sheetData>
    <row r="1" spans="2:5" ht="15.75" thickBot="1" x14ac:dyDescent="0.3">
      <c r="B1" s="115" t="s">
        <v>111</v>
      </c>
      <c r="C1" s="116"/>
      <c r="D1" s="116"/>
      <c r="E1" s="117"/>
    </row>
    <row r="2" spans="2:5" ht="15.75" thickBot="1" x14ac:dyDescent="0.3">
      <c r="B2" s="71" t="s">
        <v>100</v>
      </c>
      <c r="C2" s="72" t="s">
        <v>112</v>
      </c>
      <c r="D2" s="72" t="s">
        <v>86</v>
      </c>
      <c r="E2" s="72" t="s">
        <v>70</v>
      </c>
    </row>
    <row r="3" spans="2:5" ht="15.75" thickBot="1" x14ac:dyDescent="0.3">
      <c r="B3" s="73" t="s">
        <v>101</v>
      </c>
      <c r="C3" s="72" t="s">
        <v>113</v>
      </c>
      <c r="D3" s="72" t="s">
        <v>114</v>
      </c>
      <c r="E3" s="72" t="s">
        <v>115</v>
      </c>
    </row>
    <row r="4" spans="2:5" ht="48.75" thickBot="1" x14ac:dyDescent="0.3">
      <c r="B4" s="74" t="s">
        <v>116</v>
      </c>
      <c r="C4" s="72" t="s">
        <v>1</v>
      </c>
      <c r="D4" s="72" t="s">
        <v>1</v>
      </c>
      <c r="E4" s="72" t="s">
        <v>1</v>
      </c>
    </row>
    <row r="5" spans="2:5" ht="24.75" thickBot="1" x14ac:dyDescent="0.3">
      <c r="B5" s="73" t="s">
        <v>102</v>
      </c>
      <c r="C5" s="72" t="s">
        <v>117</v>
      </c>
      <c r="D5" s="72" t="s">
        <v>118</v>
      </c>
      <c r="E5" s="72" t="s">
        <v>119</v>
      </c>
    </row>
    <row r="6" spans="2:5" ht="72.75" thickBot="1" x14ac:dyDescent="0.3">
      <c r="B6" s="74" t="s">
        <v>103</v>
      </c>
      <c r="C6" s="75" t="s">
        <v>120</v>
      </c>
      <c r="D6" s="72" t="s">
        <v>1</v>
      </c>
      <c r="E6" s="72" t="s">
        <v>1</v>
      </c>
    </row>
    <row r="7" spans="2:5" ht="24.75" thickBot="1" x14ac:dyDescent="0.3">
      <c r="B7" s="73" t="s">
        <v>104</v>
      </c>
      <c r="C7" s="72" t="s">
        <v>121</v>
      </c>
      <c r="D7" s="72" t="s">
        <v>122</v>
      </c>
      <c r="E7" s="72" t="s">
        <v>123</v>
      </c>
    </row>
    <row r="8" spans="2:5" ht="60.75" thickBot="1" x14ac:dyDescent="0.3">
      <c r="B8" s="74" t="s">
        <v>124</v>
      </c>
      <c r="C8" s="72" t="s">
        <v>1</v>
      </c>
      <c r="D8" s="72" t="s">
        <v>1</v>
      </c>
      <c r="E8" s="72" t="s">
        <v>1</v>
      </c>
    </row>
    <row r="9" spans="2:5" ht="24.75" thickBot="1" x14ac:dyDescent="0.3">
      <c r="B9" s="74" t="s">
        <v>125</v>
      </c>
      <c r="C9" s="72" t="s">
        <v>126</v>
      </c>
      <c r="D9" s="72" t="s">
        <v>127</v>
      </c>
      <c r="E9" s="72" t="s">
        <v>128</v>
      </c>
    </row>
    <row r="10" spans="2:5" ht="409.6" thickBot="1" x14ac:dyDescent="0.3">
      <c r="B10" s="74" t="s">
        <v>129</v>
      </c>
      <c r="C10" s="72" t="s">
        <v>1</v>
      </c>
      <c r="D10" s="72" t="s">
        <v>1</v>
      </c>
      <c r="E10" s="75" t="s">
        <v>130</v>
      </c>
    </row>
    <row r="11" spans="2:5" ht="24.75" thickBot="1" x14ac:dyDescent="0.3">
      <c r="B11" s="73" t="s">
        <v>131</v>
      </c>
      <c r="C11" s="72" t="s">
        <v>132</v>
      </c>
      <c r="D11" s="72" t="s">
        <v>133</v>
      </c>
      <c r="E11" s="72" t="s">
        <v>134</v>
      </c>
    </row>
    <row r="12" spans="2:5" ht="60.75" thickBot="1" x14ac:dyDescent="0.3">
      <c r="B12" s="74" t="s">
        <v>105</v>
      </c>
      <c r="C12" s="72" t="s">
        <v>1</v>
      </c>
      <c r="D12" s="72" t="s">
        <v>1</v>
      </c>
      <c r="E12" s="75" t="s">
        <v>135</v>
      </c>
    </row>
    <row r="13" spans="2:5" ht="24.75" thickBot="1" x14ac:dyDescent="0.3">
      <c r="B13" s="76" t="s">
        <v>136</v>
      </c>
      <c r="C13" s="72" t="s">
        <v>137</v>
      </c>
      <c r="D13" s="72" t="s">
        <v>138</v>
      </c>
      <c r="E13" s="72" t="s">
        <v>139</v>
      </c>
    </row>
    <row r="14" spans="2:5" ht="216.75" thickBot="1" x14ac:dyDescent="0.3">
      <c r="B14" s="74" t="s">
        <v>140</v>
      </c>
      <c r="C14" s="72" t="s">
        <v>1</v>
      </c>
      <c r="D14" s="72" t="s">
        <v>1</v>
      </c>
      <c r="E14" s="72" t="s">
        <v>1</v>
      </c>
    </row>
    <row r="15" spans="2:5" ht="16.5" thickBot="1" x14ac:dyDescent="0.3">
      <c r="B15" s="77" t="s">
        <v>106</v>
      </c>
      <c r="C15" s="78" t="s">
        <v>1</v>
      </c>
      <c r="D15" s="78" t="s">
        <v>1</v>
      </c>
      <c r="E15" s="158" t="s">
        <v>186</v>
      </c>
    </row>
    <row r="16" spans="2:5" ht="15.75" thickBot="1" x14ac:dyDescent="0.3">
      <c r="B16" s="79"/>
      <c r="C16" s="79"/>
      <c r="D16" s="79"/>
      <c r="E16" s="79"/>
    </row>
    <row r="17" spans="2:5" ht="15.75" thickBot="1" x14ac:dyDescent="0.3">
      <c r="B17" s="79"/>
      <c r="C17" s="79"/>
      <c r="D17" s="79"/>
      <c r="E17" s="79"/>
    </row>
    <row r="18" spans="2:5" ht="15.75" thickBot="1" x14ac:dyDescent="0.3">
      <c r="B18" s="79"/>
      <c r="C18" s="79"/>
      <c r="D18" s="79"/>
      <c r="E18" s="79"/>
    </row>
    <row r="19" spans="2:5" ht="15.75" thickBot="1" x14ac:dyDescent="0.3">
      <c r="B19" s="79"/>
      <c r="C19" s="79"/>
      <c r="D19" s="79"/>
      <c r="E19" s="79"/>
    </row>
    <row r="20" spans="2:5" ht="15.75" thickBot="1" x14ac:dyDescent="0.3">
      <c r="B20" s="79"/>
      <c r="C20" s="79"/>
      <c r="D20" s="79"/>
      <c r="E20" s="79"/>
    </row>
    <row r="21" spans="2:5" ht="15.75" thickBot="1" x14ac:dyDescent="0.3">
      <c r="B21" s="118" t="s">
        <v>141</v>
      </c>
      <c r="C21" s="119"/>
      <c r="D21" s="120"/>
      <c r="E21" s="79"/>
    </row>
    <row r="22" spans="2:5" ht="15.75" thickBot="1" x14ac:dyDescent="0.3">
      <c r="B22" s="121" t="s">
        <v>142</v>
      </c>
      <c r="C22" s="122"/>
      <c r="D22" s="123"/>
      <c r="E22" s="79"/>
    </row>
    <row r="23" spans="2:5" ht="15.75" thickBot="1" x14ac:dyDescent="0.3">
      <c r="B23" s="79"/>
      <c r="C23" s="79"/>
      <c r="D23" s="79"/>
      <c r="E23" s="79"/>
    </row>
  </sheetData>
  <mergeCells count="3">
    <mergeCell ref="B1:E1"/>
    <mergeCell ref="B21:D21"/>
    <mergeCell ref="B22:D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topLeftCell="A16" workbookViewId="0">
      <selection activeCell="F6" sqref="F6"/>
    </sheetView>
  </sheetViews>
  <sheetFormatPr baseColWidth="10" defaultRowHeight="15" x14ac:dyDescent="0.25"/>
  <cols>
    <col min="3" max="3" width="28.85546875" customWidth="1"/>
    <col min="4" max="4" width="48.140625" customWidth="1"/>
  </cols>
  <sheetData>
    <row r="2" spans="2:6" x14ac:dyDescent="0.25">
      <c r="B2" s="17"/>
      <c r="C2" s="17"/>
      <c r="D2" s="17"/>
      <c r="E2" s="17"/>
      <c r="F2" s="17"/>
    </row>
    <row r="3" spans="2:6" ht="15.75" thickBot="1" x14ac:dyDescent="0.3">
      <c r="B3" s="17"/>
      <c r="C3" s="124" t="s">
        <v>157</v>
      </c>
      <c r="D3" s="124"/>
      <c r="E3" s="17"/>
      <c r="F3" s="17"/>
    </row>
    <row r="4" spans="2:6" ht="36.75" customHeight="1" thickBot="1" x14ac:dyDescent="0.3">
      <c r="B4" s="17"/>
      <c r="C4" s="125" t="s">
        <v>158</v>
      </c>
      <c r="D4" s="126"/>
      <c r="E4" s="18"/>
      <c r="F4" s="17"/>
    </row>
    <row r="5" spans="2:6" x14ac:dyDescent="0.25">
      <c r="B5" s="17"/>
      <c r="C5" s="58"/>
      <c r="D5" s="58"/>
      <c r="E5" s="18"/>
      <c r="F5" s="17"/>
    </row>
    <row r="6" spans="2:6" x14ac:dyDescent="0.25">
      <c r="B6" s="17"/>
      <c r="C6" s="17"/>
      <c r="D6" s="17"/>
      <c r="E6" s="17"/>
      <c r="F6" s="17"/>
    </row>
    <row r="7" spans="2:6" x14ac:dyDescent="0.25">
      <c r="B7" s="17"/>
      <c r="C7" s="17"/>
      <c r="D7" s="17"/>
      <c r="E7" s="17"/>
      <c r="F7" s="17"/>
    </row>
    <row r="8" spans="2:6" ht="15.75" thickBot="1" x14ac:dyDescent="0.3">
      <c r="B8" s="17"/>
      <c r="C8" s="19" t="s">
        <v>35</v>
      </c>
      <c r="D8" s="58"/>
      <c r="E8" s="17"/>
      <c r="F8" s="17"/>
    </row>
    <row r="9" spans="2:6" ht="15.75" thickBot="1" x14ac:dyDescent="0.3">
      <c r="B9" s="17"/>
      <c r="C9" s="87" t="s">
        <v>36</v>
      </c>
      <c r="D9" s="88" t="s">
        <v>159</v>
      </c>
      <c r="E9" s="17"/>
      <c r="F9" s="17"/>
    </row>
    <row r="10" spans="2:6" x14ac:dyDescent="0.25">
      <c r="B10" s="17"/>
      <c r="C10" s="20" t="s">
        <v>37</v>
      </c>
      <c r="D10" s="89" t="s">
        <v>160</v>
      </c>
      <c r="E10" s="17"/>
      <c r="F10" s="17"/>
    </row>
    <row r="11" spans="2:6" x14ac:dyDescent="0.25">
      <c r="B11" s="17"/>
      <c r="C11" s="21" t="s">
        <v>38</v>
      </c>
      <c r="D11" s="22" t="s">
        <v>1</v>
      </c>
      <c r="E11" s="17"/>
      <c r="F11" s="17"/>
    </row>
    <row r="12" spans="2:6" ht="90.75" thickBot="1" x14ac:dyDescent="0.3">
      <c r="B12" s="17"/>
      <c r="C12" s="23" t="s">
        <v>161</v>
      </c>
      <c r="D12" s="24" t="s">
        <v>162</v>
      </c>
      <c r="E12" s="17"/>
      <c r="F12" s="17"/>
    </row>
    <row r="13" spans="2:6" x14ac:dyDescent="0.25">
      <c r="B13" s="17"/>
      <c r="C13" s="17"/>
      <c r="D13" s="17"/>
      <c r="E13" s="17"/>
      <c r="F13" s="17"/>
    </row>
    <row r="14" spans="2:6" x14ac:dyDescent="0.25">
      <c r="B14" s="17"/>
      <c r="C14" s="17"/>
      <c r="D14" s="17"/>
      <c r="E14" s="17"/>
      <c r="F14" s="17"/>
    </row>
    <row r="15" spans="2:6" x14ac:dyDescent="0.25">
      <c r="B15" s="17"/>
      <c r="C15" s="17"/>
      <c r="D15" s="17"/>
      <c r="E15" s="17"/>
      <c r="F15" s="17"/>
    </row>
    <row r="16" spans="2:6" ht="15.75" thickBot="1" x14ac:dyDescent="0.3">
      <c r="B16" s="17"/>
      <c r="C16" s="19" t="s">
        <v>35</v>
      </c>
      <c r="D16" s="58"/>
      <c r="E16" s="17"/>
      <c r="F16" s="17"/>
    </row>
    <row r="17" spans="2:6" ht="15.75" thickBot="1" x14ac:dyDescent="0.3">
      <c r="B17" s="17"/>
      <c r="C17" s="87" t="s">
        <v>36</v>
      </c>
      <c r="D17" s="88" t="s">
        <v>112</v>
      </c>
      <c r="E17" s="17"/>
      <c r="F17" s="17"/>
    </row>
    <row r="18" spans="2:6" x14ac:dyDescent="0.25">
      <c r="B18" s="17"/>
      <c r="C18" s="20" t="s">
        <v>37</v>
      </c>
      <c r="D18" s="89" t="s">
        <v>163</v>
      </c>
      <c r="E18" s="17"/>
      <c r="F18" s="17"/>
    </row>
    <row r="19" spans="2:6" x14ac:dyDescent="0.25">
      <c r="B19" s="17"/>
      <c r="C19" s="21" t="s">
        <v>38</v>
      </c>
      <c r="D19" s="22" t="s">
        <v>1</v>
      </c>
      <c r="E19" s="17"/>
      <c r="F19" s="17"/>
    </row>
    <row r="20" spans="2:6" ht="90.75" thickBot="1" x14ac:dyDescent="0.3">
      <c r="B20" s="17"/>
      <c r="C20" s="23" t="s">
        <v>161</v>
      </c>
      <c r="D20" s="24" t="s">
        <v>164</v>
      </c>
      <c r="E20" s="17"/>
      <c r="F20" s="17"/>
    </row>
    <row r="21" spans="2:6" x14ac:dyDescent="0.25">
      <c r="B21" s="17"/>
      <c r="C21" s="17"/>
      <c r="D21" s="17"/>
      <c r="E21" s="17"/>
      <c r="F21" s="17"/>
    </row>
    <row r="22" spans="2:6" x14ac:dyDescent="0.25">
      <c r="B22" s="17"/>
      <c r="C22" s="17"/>
      <c r="D22" s="17"/>
      <c r="E22" s="17"/>
      <c r="F22" s="17"/>
    </row>
    <row r="23" spans="2:6" x14ac:dyDescent="0.25">
      <c r="B23" s="17"/>
      <c r="C23" s="17"/>
      <c r="D23" s="17"/>
      <c r="E23" s="17"/>
      <c r="F23" s="17"/>
    </row>
    <row r="24" spans="2:6" ht="15.75" thickBot="1" x14ac:dyDescent="0.3">
      <c r="B24" s="17"/>
      <c r="C24" s="19" t="s">
        <v>35</v>
      </c>
      <c r="D24" s="58"/>
      <c r="E24" s="17"/>
      <c r="F24" s="17"/>
    </row>
    <row r="25" spans="2:6" ht="15.75" thickBot="1" x14ac:dyDescent="0.3">
      <c r="B25" s="17"/>
      <c r="C25" s="87" t="s">
        <v>36</v>
      </c>
      <c r="D25" s="88" t="s">
        <v>153</v>
      </c>
      <c r="E25" s="17"/>
      <c r="F25" s="17"/>
    </row>
    <row r="26" spans="2:6" x14ac:dyDescent="0.25">
      <c r="B26" s="17"/>
      <c r="C26" s="20" t="s">
        <v>37</v>
      </c>
      <c r="D26" s="89" t="s">
        <v>165</v>
      </c>
      <c r="E26" s="17"/>
      <c r="F26" s="17"/>
    </row>
    <row r="27" spans="2:6" x14ac:dyDescent="0.25">
      <c r="B27" s="17"/>
      <c r="C27" s="21" t="s">
        <v>38</v>
      </c>
      <c r="D27" s="22" t="s">
        <v>1</v>
      </c>
      <c r="E27" s="17"/>
      <c r="F27" s="17"/>
    </row>
    <row r="28" spans="2:6" ht="90.75" thickBot="1" x14ac:dyDescent="0.3">
      <c r="B28" s="17"/>
      <c r="C28" s="23" t="s">
        <v>161</v>
      </c>
      <c r="D28" s="24" t="s">
        <v>166</v>
      </c>
      <c r="E28" s="17"/>
      <c r="F28" s="17"/>
    </row>
    <row r="29" spans="2:6" x14ac:dyDescent="0.25">
      <c r="B29" s="17"/>
      <c r="C29" s="17"/>
      <c r="D29" s="17"/>
      <c r="E29" s="17"/>
      <c r="F29" s="17"/>
    </row>
    <row r="30" spans="2:6" x14ac:dyDescent="0.25">
      <c r="B30" s="17"/>
      <c r="C30" s="17"/>
      <c r="D30" s="17"/>
      <c r="E30" s="17"/>
      <c r="F30" s="17"/>
    </row>
    <row r="31" spans="2:6" x14ac:dyDescent="0.25">
      <c r="B31" s="17"/>
      <c r="C31" s="17"/>
      <c r="D31" s="17"/>
      <c r="E31" s="17"/>
      <c r="F31" s="17"/>
    </row>
    <row r="32" spans="2:6" x14ac:dyDescent="0.25">
      <c r="B32" s="17"/>
      <c r="C32" s="17"/>
      <c r="D32" s="17"/>
      <c r="E32" s="17"/>
      <c r="F32" s="17"/>
    </row>
  </sheetData>
  <mergeCells count="2">
    <mergeCell ref="C3:D3"/>
    <mergeCell ref="C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8"/>
  <sheetViews>
    <sheetView topLeftCell="A13" workbookViewId="0">
      <selection activeCell="B3" sqref="B3:D3"/>
    </sheetView>
  </sheetViews>
  <sheetFormatPr baseColWidth="10" defaultRowHeight="15" x14ac:dyDescent="0.25"/>
  <cols>
    <col min="2" max="2" width="30.5703125" customWidth="1"/>
    <col min="3" max="3" width="27.5703125" customWidth="1"/>
    <col min="4" max="4" width="118" customWidth="1"/>
    <col min="5" max="5" width="30.140625" customWidth="1"/>
  </cols>
  <sheetData>
    <row r="2" spans="1:7" x14ac:dyDescent="0.25">
      <c r="A2" s="17"/>
      <c r="B2" s="17"/>
      <c r="C2" s="17"/>
      <c r="D2" s="51"/>
      <c r="E2" s="17"/>
      <c r="F2" s="17"/>
      <c r="G2" s="17"/>
    </row>
    <row r="3" spans="1:7" ht="15.75" thickBot="1" x14ac:dyDescent="0.3">
      <c r="A3" s="17"/>
      <c r="B3" s="130" t="s">
        <v>173</v>
      </c>
      <c r="C3" s="130"/>
      <c r="D3" s="130"/>
      <c r="E3" s="17"/>
      <c r="F3" s="17"/>
      <c r="G3" s="17"/>
    </row>
    <row r="4" spans="1:7" ht="66" customHeight="1" thickBot="1" x14ac:dyDescent="0.3">
      <c r="A4" s="17"/>
      <c r="B4" s="131" t="s">
        <v>158</v>
      </c>
      <c r="C4" s="132"/>
      <c r="D4" s="133"/>
      <c r="E4" s="50"/>
      <c r="F4" s="50"/>
      <c r="G4" s="17"/>
    </row>
    <row r="5" spans="1:7" x14ac:dyDescent="0.25">
      <c r="A5" s="17"/>
      <c r="B5" s="49"/>
      <c r="C5" s="49"/>
      <c r="D5" s="49"/>
      <c r="E5" s="49"/>
      <c r="F5" s="49"/>
      <c r="G5" s="17"/>
    </row>
    <row r="6" spans="1:7" x14ac:dyDescent="0.25">
      <c r="A6" s="17"/>
      <c r="B6" s="48" t="s">
        <v>53</v>
      </c>
      <c r="C6" s="17"/>
      <c r="D6" s="17"/>
      <c r="E6" s="17"/>
      <c r="F6" s="17"/>
      <c r="G6" s="17"/>
    </row>
    <row r="7" spans="1:7" ht="15.75" x14ac:dyDescent="0.25">
      <c r="A7" s="17"/>
      <c r="B7" s="47" t="s">
        <v>52</v>
      </c>
      <c r="C7" s="134" t="s">
        <v>167</v>
      </c>
      <c r="D7" s="135"/>
      <c r="E7" s="17"/>
      <c r="F7" s="46">
        <f>1265000000/2</f>
        <v>632500000</v>
      </c>
      <c r="G7" s="17"/>
    </row>
    <row r="8" spans="1:7" ht="15.75" x14ac:dyDescent="0.25">
      <c r="A8" s="17"/>
      <c r="B8" s="45" t="s">
        <v>45</v>
      </c>
      <c r="C8" s="41" t="s">
        <v>51</v>
      </c>
      <c r="D8" s="44" t="s">
        <v>168</v>
      </c>
      <c r="E8" s="17"/>
      <c r="F8" s="40"/>
      <c r="G8" s="17"/>
    </row>
    <row r="9" spans="1:7" ht="47.25" x14ac:dyDescent="0.25">
      <c r="A9" s="17"/>
      <c r="B9" s="42" t="s">
        <v>43</v>
      </c>
      <c r="C9" s="41" t="s">
        <v>50</v>
      </c>
      <c r="D9" s="43" t="s">
        <v>169</v>
      </c>
      <c r="E9" s="17"/>
      <c r="F9" s="40"/>
      <c r="G9" s="17"/>
    </row>
    <row r="10" spans="1:7" ht="47.25" x14ac:dyDescent="0.25">
      <c r="A10" s="17"/>
      <c r="B10" s="42" t="s">
        <v>41</v>
      </c>
      <c r="C10" s="41" t="s">
        <v>49</v>
      </c>
      <c r="D10" s="41" t="s">
        <v>48</v>
      </c>
      <c r="E10" s="17"/>
      <c r="F10" s="40"/>
      <c r="G10" s="17"/>
    </row>
    <row r="11" spans="1:7" ht="15.75" x14ac:dyDescent="0.25">
      <c r="A11" s="17"/>
      <c r="B11" s="39"/>
      <c r="C11" s="38"/>
      <c r="D11" s="38"/>
      <c r="E11" s="17"/>
      <c r="F11" s="40"/>
      <c r="G11" s="17"/>
    </row>
    <row r="12" spans="1:7" ht="15.75" x14ac:dyDescent="0.25">
      <c r="A12" s="17"/>
      <c r="B12" s="39"/>
      <c r="C12" s="38"/>
      <c r="D12" s="38"/>
      <c r="E12" s="17"/>
      <c r="F12" s="37"/>
      <c r="G12" s="17"/>
    </row>
    <row r="13" spans="1:7" x14ac:dyDescent="0.25">
      <c r="A13" s="17"/>
      <c r="B13" s="17"/>
      <c r="C13" s="27"/>
      <c r="D13" s="17"/>
      <c r="E13" s="17"/>
      <c r="F13" s="17"/>
      <c r="G13" s="17"/>
    </row>
    <row r="14" spans="1:7" x14ac:dyDescent="0.25">
      <c r="A14" s="17"/>
      <c r="B14" s="17"/>
      <c r="C14" s="17"/>
      <c r="D14" s="17"/>
      <c r="E14" s="17"/>
      <c r="F14" s="36"/>
      <c r="G14" s="17"/>
    </row>
    <row r="15" spans="1:7" x14ac:dyDescent="0.25">
      <c r="A15" s="17"/>
      <c r="B15" s="127" t="str">
        <f>+[1]DOCUMENTOS!C9</f>
        <v>800.136.105 - 1</v>
      </c>
      <c r="C15" s="128"/>
      <c r="D15" s="128"/>
      <c r="E15" s="129"/>
      <c r="F15" s="35" t="s">
        <v>1</v>
      </c>
      <c r="G15" s="17"/>
    </row>
    <row r="16" spans="1:7" x14ac:dyDescent="0.25">
      <c r="A16" s="17"/>
      <c r="B16" s="34" t="s">
        <v>47</v>
      </c>
      <c r="C16" s="33"/>
      <c r="D16" s="33"/>
      <c r="E16" s="32"/>
      <c r="F16" s="31"/>
      <c r="G16" s="17"/>
    </row>
    <row r="17" spans="1:7" ht="15.75" thickBot="1" x14ac:dyDescent="0.3">
      <c r="A17" s="17"/>
      <c r="B17" s="26"/>
      <c r="C17" s="30" t="s">
        <v>46</v>
      </c>
      <c r="D17" s="90">
        <v>30411109000</v>
      </c>
      <c r="E17" s="91">
        <f>D17/D18</f>
        <v>2.4088237994201767</v>
      </c>
      <c r="F17" s="92" t="s">
        <v>1</v>
      </c>
      <c r="G17" s="17"/>
    </row>
    <row r="18" spans="1:7" x14ac:dyDescent="0.25">
      <c r="A18" s="17"/>
      <c r="B18" s="26" t="s">
        <v>45</v>
      </c>
      <c r="C18" s="27" t="s">
        <v>44</v>
      </c>
      <c r="D18" s="93">
        <v>12624879000</v>
      </c>
      <c r="E18" s="94"/>
      <c r="F18" s="92"/>
      <c r="G18" s="17"/>
    </row>
    <row r="19" spans="1:7" x14ac:dyDescent="0.25">
      <c r="A19" s="17"/>
      <c r="B19" s="26"/>
      <c r="C19" s="27"/>
      <c r="D19" s="17"/>
      <c r="E19" s="94"/>
      <c r="F19" s="92"/>
      <c r="G19" s="17"/>
    </row>
    <row r="20" spans="1:7" ht="15.75" thickBot="1" x14ac:dyDescent="0.3">
      <c r="A20" s="17"/>
      <c r="B20" s="26" t="s">
        <v>43</v>
      </c>
      <c r="C20" s="30" t="s">
        <v>42</v>
      </c>
      <c r="D20" s="95" t="s">
        <v>170</v>
      </c>
      <c r="E20" s="96">
        <f>D17-D18</f>
        <v>17786230000</v>
      </c>
      <c r="F20" s="92" t="s">
        <v>1</v>
      </c>
      <c r="G20" s="17"/>
    </row>
    <row r="21" spans="1:7" x14ac:dyDescent="0.25">
      <c r="A21" s="17"/>
      <c r="B21" s="26"/>
      <c r="C21" s="27"/>
      <c r="D21" s="93"/>
      <c r="E21" s="94"/>
      <c r="F21" s="92"/>
      <c r="G21" s="17"/>
    </row>
    <row r="22" spans="1:7" ht="15.75" thickBot="1" x14ac:dyDescent="0.3">
      <c r="A22" s="17"/>
      <c r="B22" s="26" t="s">
        <v>41</v>
      </c>
      <c r="C22" s="30" t="s">
        <v>40</v>
      </c>
      <c r="D22" s="29">
        <v>21924879000</v>
      </c>
      <c r="E22" s="28">
        <f>D22/D23</f>
        <v>0.49354530348814085</v>
      </c>
      <c r="F22" s="92" t="s">
        <v>1</v>
      </c>
      <c r="G22" s="17"/>
    </row>
    <row r="23" spans="1:7" x14ac:dyDescent="0.25">
      <c r="A23" s="17"/>
      <c r="B23" s="97"/>
      <c r="C23" s="25" t="s">
        <v>39</v>
      </c>
      <c r="D23" s="95">
        <v>44423235000</v>
      </c>
      <c r="E23" s="98"/>
      <c r="F23" s="99"/>
      <c r="G23" s="17"/>
    </row>
    <row r="24" spans="1:7" x14ac:dyDescent="0.25">
      <c r="A24" s="17"/>
      <c r="B24" s="17"/>
      <c r="C24" s="17"/>
      <c r="D24" s="17"/>
      <c r="E24" s="17"/>
      <c r="F24" s="17"/>
      <c r="G24" s="17"/>
    </row>
    <row r="25" spans="1:7" x14ac:dyDescent="0.25">
      <c r="A25" s="17"/>
      <c r="B25" s="17"/>
      <c r="C25" s="17"/>
      <c r="D25" s="17"/>
      <c r="E25" s="17"/>
      <c r="F25" s="17"/>
      <c r="G25" s="17"/>
    </row>
    <row r="26" spans="1:7" x14ac:dyDescent="0.25">
      <c r="A26" s="17"/>
      <c r="B26" s="17"/>
      <c r="C26" s="17"/>
      <c r="D26" s="17"/>
      <c r="E26" s="17"/>
      <c r="F26" s="17"/>
      <c r="G26" s="17"/>
    </row>
    <row r="27" spans="1:7" x14ac:dyDescent="0.25">
      <c r="A27" s="17"/>
      <c r="B27" s="127" t="str">
        <f>+[1]DOCUMENTOS!C17</f>
        <v>900.118.029 - 6</v>
      </c>
      <c r="C27" s="128"/>
      <c r="D27" s="128"/>
      <c r="E27" s="129"/>
      <c r="F27" s="35" t="s">
        <v>1</v>
      </c>
      <c r="G27" s="17"/>
    </row>
    <row r="28" spans="1:7" x14ac:dyDescent="0.25">
      <c r="A28" s="17"/>
      <c r="B28" s="34" t="s">
        <v>47</v>
      </c>
      <c r="C28" s="33"/>
      <c r="D28" s="33"/>
      <c r="E28" s="32"/>
      <c r="F28" s="31"/>
      <c r="G28" s="17"/>
    </row>
    <row r="29" spans="1:7" ht="15.75" thickBot="1" x14ac:dyDescent="0.3">
      <c r="A29" s="17"/>
      <c r="B29" s="26"/>
      <c r="C29" s="30" t="s">
        <v>46</v>
      </c>
      <c r="D29" s="90">
        <v>1402568430</v>
      </c>
      <c r="E29" s="91">
        <f>D29/D30</f>
        <v>2.076867388838409</v>
      </c>
      <c r="F29" s="92" t="s">
        <v>1</v>
      </c>
      <c r="G29" s="17"/>
    </row>
    <row r="30" spans="1:7" x14ac:dyDescent="0.25">
      <c r="A30" s="17"/>
      <c r="B30" s="26" t="s">
        <v>45</v>
      </c>
      <c r="C30" s="27" t="s">
        <v>44</v>
      </c>
      <c r="D30" s="93">
        <v>675328833</v>
      </c>
      <c r="E30" s="94"/>
      <c r="F30" s="92"/>
      <c r="G30" s="17"/>
    </row>
    <row r="31" spans="1:7" x14ac:dyDescent="0.25">
      <c r="A31" s="17"/>
      <c r="B31" s="26"/>
      <c r="C31" s="27"/>
      <c r="D31" s="93"/>
      <c r="E31" s="94"/>
      <c r="F31" s="92"/>
      <c r="G31" s="17"/>
    </row>
    <row r="32" spans="1:7" ht="15.75" thickBot="1" x14ac:dyDescent="0.3">
      <c r="A32" s="17"/>
      <c r="B32" s="26" t="s">
        <v>43</v>
      </c>
      <c r="C32" s="30" t="s">
        <v>42</v>
      </c>
      <c r="D32" s="100" t="s">
        <v>171</v>
      </c>
      <c r="E32" s="96">
        <f>D29-D30</f>
        <v>727239597</v>
      </c>
      <c r="F32" s="92" t="s">
        <v>1</v>
      </c>
      <c r="G32" s="17"/>
    </row>
    <row r="33" spans="1:7" x14ac:dyDescent="0.25">
      <c r="A33" s="17"/>
      <c r="B33" s="26"/>
      <c r="C33" s="27"/>
      <c r="D33" s="93"/>
      <c r="E33" s="94"/>
      <c r="F33" s="92"/>
      <c r="G33" s="17"/>
    </row>
    <row r="34" spans="1:7" ht="15.75" thickBot="1" x14ac:dyDescent="0.3">
      <c r="A34" s="17"/>
      <c r="B34" s="26" t="s">
        <v>41</v>
      </c>
      <c r="C34" s="30" t="s">
        <v>40</v>
      </c>
      <c r="D34" s="29">
        <v>675328833</v>
      </c>
      <c r="E34" s="28">
        <f>D34/D35</f>
        <v>0.47993203096640835</v>
      </c>
      <c r="F34" s="92" t="s">
        <v>1</v>
      </c>
      <c r="G34" s="17"/>
    </row>
    <row r="35" spans="1:7" x14ac:dyDescent="0.25">
      <c r="A35" s="17"/>
      <c r="B35" s="97"/>
      <c r="C35" s="25" t="s">
        <v>39</v>
      </c>
      <c r="D35" s="95">
        <v>1407134322</v>
      </c>
      <c r="E35" s="98"/>
      <c r="F35" s="99"/>
      <c r="G35" s="17"/>
    </row>
    <row r="36" spans="1:7" x14ac:dyDescent="0.25">
      <c r="A36" s="17"/>
      <c r="B36" s="17"/>
      <c r="C36" s="17"/>
      <c r="D36" s="17"/>
      <c r="E36" s="17"/>
      <c r="F36" s="17"/>
      <c r="G36" s="17"/>
    </row>
    <row r="37" spans="1:7" x14ac:dyDescent="0.25">
      <c r="A37" s="17"/>
      <c r="B37" s="17"/>
      <c r="C37" s="17"/>
      <c r="D37" s="17"/>
      <c r="E37" s="17"/>
      <c r="F37" s="17"/>
      <c r="G37" s="17"/>
    </row>
    <row r="38" spans="1:7" x14ac:dyDescent="0.25">
      <c r="A38" s="17"/>
      <c r="B38" s="127" t="str">
        <f>+[1]DOCUMENTOS!C25</f>
        <v>900.509.655 - 5</v>
      </c>
      <c r="C38" s="128"/>
      <c r="D38" s="128"/>
      <c r="E38" s="129"/>
      <c r="F38" s="35" t="s">
        <v>1</v>
      </c>
      <c r="G38" s="17"/>
    </row>
    <row r="39" spans="1:7" x14ac:dyDescent="0.25">
      <c r="A39" s="17"/>
      <c r="B39" s="34" t="s">
        <v>47</v>
      </c>
      <c r="C39" s="33"/>
      <c r="D39" s="33"/>
      <c r="E39" s="32"/>
      <c r="F39" s="31"/>
      <c r="G39" s="17"/>
    </row>
    <row r="40" spans="1:7" ht="15.75" thickBot="1" x14ac:dyDescent="0.3">
      <c r="A40" s="17"/>
      <c r="B40" s="26"/>
      <c r="C40" s="30" t="s">
        <v>46</v>
      </c>
      <c r="D40" s="90">
        <v>1392155000</v>
      </c>
      <c r="E40" s="91">
        <f>D40/D41</f>
        <v>4.2416722271479452</v>
      </c>
      <c r="F40" s="92" t="s">
        <v>1</v>
      </c>
      <c r="G40" s="17"/>
    </row>
    <row r="41" spans="1:7" x14ac:dyDescent="0.25">
      <c r="A41" s="17"/>
      <c r="B41" s="26" t="s">
        <v>45</v>
      </c>
      <c r="C41" s="27" t="s">
        <v>44</v>
      </c>
      <c r="D41" s="93">
        <v>328209000</v>
      </c>
      <c r="E41" s="94"/>
      <c r="F41" s="92"/>
      <c r="G41" s="17"/>
    </row>
    <row r="42" spans="1:7" x14ac:dyDescent="0.25">
      <c r="A42" s="17"/>
      <c r="B42" s="26"/>
      <c r="C42" s="27"/>
      <c r="D42" s="93"/>
      <c r="E42" s="94"/>
      <c r="F42" s="92"/>
      <c r="G42" s="17"/>
    </row>
    <row r="43" spans="1:7" ht="15.75" thickBot="1" x14ac:dyDescent="0.3">
      <c r="A43" s="17"/>
      <c r="B43" s="26" t="s">
        <v>43</v>
      </c>
      <c r="C43" s="30" t="s">
        <v>42</v>
      </c>
      <c r="D43" s="100" t="s">
        <v>172</v>
      </c>
      <c r="E43" s="96">
        <f>D40-D41</f>
        <v>1063946000</v>
      </c>
      <c r="F43" s="92" t="s">
        <v>1</v>
      </c>
      <c r="G43" s="17"/>
    </row>
    <row r="44" spans="1:7" x14ac:dyDescent="0.25">
      <c r="A44" s="17"/>
      <c r="B44" s="26"/>
      <c r="C44" s="27"/>
      <c r="D44" s="93"/>
      <c r="E44" s="94"/>
      <c r="F44" s="92"/>
      <c r="G44" s="17"/>
    </row>
    <row r="45" spans="1:7" ht="15.75" thickBot="1" x14ac:dyDescent="0.3">
      <c r="A45" s="17"/>
      <c r="B45" s="26" t="s">
        <v>41</v>
      </c>
      <c r="C45" s="30" t="s">
        <v>40</v>
      </c>
      <c r="D45" s="29">
        <v>758209000</v>
      </c>
      <c r="E45" s="28">
        <f>D45/D46</f>
        <v>0.54462972872991877</v>
      </c>
      <c r="F45" s="92" t="s">
        <v>1</v>
      </c>
      <c r="G45" s="17"/>
    </row>
    <row r="46" spans="1:7" x14ac:dyDescent="0.25">
      <c r="A46" s="17"/>
      <c r="B46" s="97"/>
      <c r="C46" s="25" t="s">
        <v>39</v>
      </c>
      <c r="D46" s="95">
        <v>1392155000</v>
      </c>
      <c r="E46" s="98"/>
      <c r="F46" s="99"/>
      <c r="G46" s="17"/>
    </row>
    <row r="47" spans="1:7" x14ac:dyDescent="0.25">
      <c r="A47" s="17"/>
      <c r="B47" s="17"/>
      <c r="C47" s="17"/>
      <c r="D47" s="17"/>
      <c r="E47" s="17"/>
      <c r="F47" s="17"/>
      <c r="G47" s="17"/>
    </row>
    <row r="48" spans="1:7" x14ac:dyDescent="0.25">
      <c r="A48" s="17"/>
      <c r="B48" s="17"/>
      <c r="C48" s="17"/>
      <c r="D48" s="17"/>
      <c r="E48" s="17"/>
      <c r="F48" s="17"/>
      <c r="G48" s="17"/>
    </row>
  </sheetData>
  <mergeCells count="6">
    <mergeCell ref="B27:E27"/>
    <mergeCell ref="B38:E38"/>
    <mergeCell ref="B3:D3"/>
    <mergeCell ref="B4:D4"/>
    <mergeCell ref="C7:D7"/>
    <mergeCell ref="B15:E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A16" sqref="A16"/>
    </sheetView>
  </sheetViews>
  <sheetFormatPr baseColWidth="10" defaultRowHeight="15" x14ac:dyDescent="0.25"/>
  <cols>
    <col min="1" max="1" width="27.42578125" customWidth="1"/>
    <col min="2" max="2" width="12.28515625" customWidth="1"/>
    <col min="3" max="5" width="31" customWidth="1"/>
  </cols>
  <sheetData>
    <row r="1" spans="1:5" x14ac:dyDescent="0.25">
      <c r="A1" s="1"/>
      <c r="B1" s="1"/>
      <c r="C1" s="1"/>
      <c r="D1" s="1"/>
      <c r="E1" s="1"/>
    </row>
    <row r="2" spans="1:5" ht="23.25" x14ac:dyDescent="0.35">
      <c r="A2" s="140" t="s">
        <v>54</v>
      </c>
      <c r="B2" s="140"/>
      <c r="C2" s="140"/>
    </row>
    <row r="3" spans="1:5" s="63" customFormat="1" ht="46.5" customHeight="1" x14ac:dyDescent="0.2">
      <c r="A3" s="141" t="s">
        <v>3</v>
      </c>
      <c r="B3" s="141"/>
      <c r="C3" s="101" t="s">
        <v>70</v>
      </c>
      <c r="D3" s="62" t="s">
        <v>72</v>
      </c>
      <c r="E3" s="62" t="s">
        <v>86</v>
      </c>
    </row>
    <row r="4" spans="1:5" ht="16.5" customHeight="1" x14ac:dyDescent="0.25">
      <c r="A4" s="142" t="s">
        <v>0</v>
      </c>
      <c r="B4" s="143"/>
      <c r="C4" s="62" t="s">
        <v>1</v>
      </c>
      <c r="D4" s="156" t="s">
        <v>174</v>
      </c>
      <c r="E4" s="62" t="s">
        <v>1</v>
      </c>
    </row>
    <row r="5" spans="1:5" x14ac:dyDescent="0.25">
      <c r="A5" s="144" t="s">
        <v>6</v>
      </c>
      <c r="B5" s="145"/>
      <c r="C5" s="59" t="s">
        <v>1</v>
      </c>
      <c r="D5" s="59" t="s">
        <v>1</v>
      </c>
      <c r="E5" s="59" t="s">
        <v>1</v>
      </c>
    </row>
    <row r="6" spans="1:5" x14ac:dyDescent="0.25">
      <c r="A6" s="144" t="s">
        <v>4</v>
      </c>
      <c r="B6" s="145"/>
      <c r="C6" s="155" t="s">
        <v>186</v>
      </c>
      <c r="D6" s="59" t="s">
        <v>1</v>
      </c>
      <c r="E6" s="59" t="s">
        <v>1</v>
      </c>
    </row>
    <row r="7" spans="1:5" x14ac:dyDescent="0.25">
      <c r="A7" s="146" t="s">
        <v>5</v>
      </c>
      <c r="B7" s="147"/>
      <c r="C7" s="60" t="s">
        <v>1</v>
      </c>
      <c r="D7" s="60" t="s">
        <v>1</v>
      </c>
      <c r="E7" s="60" t="s">
        <v>1</v>
      </c>
    </row>
    <row r="8" spans="1:5" x14ac:dyDescent="0.25">
      <c r="A8" s="138" t="s">
        <v>11</v>
      </c>
      <c r="B8" s="139"/>
      <c r="C8" s="59" t="s">
        <v>1</v>
      </c>
      <c r="D8" s="59" t="s">
        <v>1</v>
      </c>
      <c r="E8" s="59" t="s">
        <v>1</v>
      </c>
    </row>
    <row r="9" spans="1:5" ht="32.25" customHeight="1" x14ac:dyDescent="0.25">
      <c r="A9" s="138" t="s">
        <v>2</v>
      </c>
      <c r="B9" s="139"/>
      <c r="C9" s="155" t="s">
        <v>186</v>
      </c>
      <c r="D9" s="157" t="s">
        <v>85</v>
      </c>
      <c r="E9" s="59" t="s">
        <v>1</v>
      </c>
    </row>
    <row r="10" spans="1:5" x14ac:dyDescent="0.25">
      <c r="B10" s="2"/>
      <c r="C10" s="2"/>
      <c r="D10" s="2"/>
      <c r="E10" s="2"/>
    </row>
    <row r="11" spans="1:5" x14ac:dyDescent="0.25">
      <c r="B11" s="2"/>
      <c r="C11" s="2"/>
      <c r="D11" s="2"/>
      <c r="E11" s="2"/>
    </row>
    <row r="12" spans="1:5" x14ac:dyDescent="0.25">
      <c r="B12" s="2"/>
      <c r="C12" s="2"/>
      <c r="D12" s="2"/>
      <c r="E12" s="2"/>
    </row>
    <row r="13" spans="1:5" x14ac:dyDescent="0.25">
      <c r="A13" s="4" t="s">
        <v>7</v>
      </c>
      <c r="B13" s="4"/>
    </row>
    <row r="14" spans="1:5" x14ac:dyDescent="0.25">
      <c r="A14" s="136" t="s">
        <v>10</v>
      </c>
      <c r="B14" s="137"/>
    </row>
    <row r="15" spans="1:5" x14ac:dyDescent="0.25">
      <c r="A15" s="6"/>
      <c r="B15" s="5"/>
    </row>
    <row r="16" spans="1:5" x14ac:dyDescent="0.25">
      <c r="A16" s="6"/>
      <c r="B16" s="5"/>
    </row>
    <row r="17" spans="1:2" x14ac:dyDescent="0.25">
      <c r="A17" s="10" t="s">
        <v>99</v>
      </c>
      <c r="B17" s="3"/>
    </row>
    <row r="18" spans="1:2" x14ac:dyDescent="0.25">
      <c r="A18" s="9" t="s">
        <v>98</v>
      </c>
      <c r="B18" s="3"/>
    </row>
    <row r="21" spans="1:2" x14ac:dyDescent="0.25">
      <c r="A21" s="7" t="s">
        <v>8</v>
      </c>
      <c r="B21" s="8"/>
    </row>
    <row r="22" spans="1:2" x14ac:dyDescent="0.25">
      <c r="A22" s="8" t="s">
        <v>9</v>
      </c>
      <c r="B22" s="8"/>
    </row>
  </sheetData>
  <mergeCells count="9">
    <mergeCell ref="A14:B14"/>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 </vt:lpstr>
      <vt:lpstr>EVALUACIÓN ECONÓMICA </vt:lpstr>
      <vt:lpstr>EXPERIENCIA</vt:lpstr>
      <vt:lpstr>PONDERACIÓN TÉCNICA </vt:lpstr>
      <vt:lpstr>DOCUMENTOS</vt:lpstr>
      <vt:lpstr>INDICES </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2022-09-05T13:18:37Z</cp:lastPrinted>
  <dcterms:created xsi:type="dcterms:W3CDTF">2017-05-22T13:32:10Z</dcterms:created>
  <dcterms:modified xsi:type="dcterms:W3CDTF">2022-09-06T21:59:59Z</dcterms:modified>
</cp:coreProperties>
</file>