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2\INVITACION 028 DE 2022 TEMPORALES\"/>
    </mc:Choice>
  </mc:AlternateContent>
  <bookViews>
    <workbookView xWindow="0" yWindow="0" windowWidth="7470" windowHeight="2400" activeTab="1"/>
  </bookViews>
  <sheets>
    <sheet name="EVALUACION JURIDICA " sheetId="26" r:id="rId1"/>
    <sheet name="EVALUACIÓN ECONÓMICA " sheetId="35" r:id="rId2"/>
    <sheet name="EXPERIENCIA" sheetId="30" r:id="rId3"/>
    <sheet name="PONDERACIÓN TÉCNICA " sheetId="31" r:id="rId4"/>
    <sheet name="DOCUMENTOS" sheetId="32" r:id="rId5"/>
    <sheet name="INDICES " sheetId="33" r:id="rId6"/>
    <sheet name="RESULTADO" sheetId="9"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33" l="1"/>
  <c r="E43" i="33"/>
  <c r="E40" i="33"/>
  <c r="B38" i="33"/>
  <c r="E34" i="33"/>
  <c r="E32" i="33"/>
  <c r="E29" i="33"/>
  <c r="B27" i="33"/>
  <c r="E22" i="33"/>
  <c r="E20" i="33"/>
  <c r="E17" i="33"/>
  <c r="B15" i="33"/>
  <c r="F7" i="33"/>
</calcChain>
</file>

<file path=xl/sharedStrings.xml><?xml version="1.0" encoding="utf-8"?>
<sst xmlns="http://schemas.openxmlformats.org/spreadsheetml/2006/main" count="338" uniqueCount="189">
  <si>
    <t>EVALUACION JURIDICA</t>
  </si>
  <si>
    <t>CUMPLE</t>
  </si>
  <si>
    <t>RESULTADO</t>
  </si>
  <si>
    <t>RESULTADO/PROPONENTE</t>
  </si>
  <si>
    <t>EVALUACION TECNICA</t>
  </si>
  <si>
    <t>EVALUACION DE EXPERIENCIA</t>
  </si>
  <si>
    <t>EVALUACION ECONOMICA</t>
  </si>
  <si>
    <t>Vo.Bo. SANDRA MILENA CUBILLOS GONZALEZ</t>
  </si>
  <si>
    <t>Vo. Bo RUTH MARINA NOVOA HERRERA</t>
  </si>
  <si>
    <t>Subgerente Financiero</t>
  </si>
  <si>
    <t>Jefe  Oficina  Asesora de Juridica y Contratacion</t>
  </si>
  <si>
    <t>EVLAUACION FINANCIERA</t>
  </si>
  <si>
    <t>CONSORCIO O UNIÓN TEMPORAL</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</si>
  <si>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</si>
  <si>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</si>
  <si>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</si>
  <si>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</si>
  <si>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</si>
  <si>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</si>
  <si>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N/A</t>
  </si>
  <si>
    <t>GARANTÍA DE SERIEDAD DE LA OFERTA</t>
  </si>
  <si>
    <t xml:space="preserve">CERTIFICACIÓN EXPEDIDA POR LA CONTRALORÍA GENERAL DE LA REPÚBLICA. </t>
  </si>
  <si>
    <t>ANTECEDENTES DISCIPLINARIOS DE LA PROCURADURÍA GENERAL DE LA NACIÓN</t>
  </si>
  <si>
    <t>ANTECEDENTES JUDICIALES</t>
  </si>
  <si>
    <t>REGISTRO UNICO TRIBUTARIO (RUT)</t>
  </si>
  <si>
    <t xml:space="preserve">El OFERENTE deberá presentar con la OFERTA, fotocopia del Registro Único Tributario.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</si>
  <si>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</si>
  <si>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</si>
  <si>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</si>
  <si>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</si>
  <si>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</si>
  <si>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</si>
  <si>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</si>
  <si>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FOLIO 20-21</t>
  </si>
  <si>
    <t>FOLIO 29-33</t>
  </si>
  <si>
    <t>EVALUACION DOCUMENTOS</t>
  </si>
  <si>
    <t>NOMBRE</t>
  </si>
  <si>
    <t>NIT</t>
  </si>
  <si>
    <t>DOCUMENTO SOLICITADO</t>
  </si>
  <si>
    <t>Activo Total</t>
  </si>
  <si>
    <t>Pasivo Total</t>
  </si>
  <si>
    <t>NIVEL DE ENDEUDAMIENTO</t>
  </si>
  <si>
    <t xml:space="preserve">Activo corriente - Pasivo Corriente </t>
  </si>
  <si>
    <t xml:space="preserve">CAPITAL DE TRABAJO </t>
  </si>
  <si>
    <t>Pasivo corriente</t>
  </si>
  <si>
    <t>LIQUIDEZ</t>
  </si>
  <si>
    <t>Activo corriente</t>
  </si>
  <si>
    <t>En Col $</t>
  </si>
  <si>
    <t>&lt;= 60 %</t>
  </si>
  <si>
    <t>(PT/AT) * 100</t>
  </si>
  <si>
    <t>AC-PC</t>
  </si>
  <si>
    <t>AC/PC</t>
  </si>
  <si>
    <t>SOLICITADOS</t>
  </si>
  <si>
    <t>INDICADORES FINANCIEROS</t>
  </si>
  <si>
    <t>INVITACION ABIERTA No. 028 DE 2022</t>
  </si>
  <si>
    <t>FOLIO 3 -4</t>
  </si>
  <si>
    <t>FOLIO 5 -8</t>
  </si>
  <si>
    <t>FOLIO 09</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</si>
  <si>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PUBLICAS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t>
  </si>
  <si>
    <t xml:space="preserve">
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t>
  </si>
  <si>
    <t>FOLIO 14-15</t>
  </si>
  <si>
    <t>FOLIO 16 - 17</t>
  </si>
  <si>
    <t>FOLIO 18</t>
  </si>
  <si>
    <t>FOLIO 19-22</t>
  </si>
  <si>
    <t xml:space="preserve">2.1.9 HOJA DE VIDA DE LA FUNCIÓN </t>
  </si>
  <si>
    <t>De conformidad con lo dispuesto en la Ley 190 de 1995 y Ley 443 de 1998,  la persona natural y/o jurídica interesada en presentar propuesta deberá diligenciar y anexar debidamente el Formato Único de Hoja de vida.</t>
  </si>
  <si>
    <t>FOLIO 23</t>
  </si>
  <si>
    <t>2.1.10 INHABILIDADES E INCOMPATIBILIDADES</t>
  </si>
  <si>
    <t>NO APORTA</t>
  </si>
  <si>
    <t>FOLIO 24</t>
  </si>
  <si>
    <t xml:space="preserve">OSTI EST SAS </t>
  </si>
  <si>
    <t>FOLIO 1</t>
  </si>
  <si>
    <t xml:space="preserve">AR TEMPORAL SAS </t>
  </si>
  <si>
    <t>FOLIO 2 -3</t>
  </si>
  <si>
    <t>FOLIO 4</t>
  </si>
  <si>
    <t>FOLIO 12-13</t>
  </si>
  <si>
    <t>FOLIO 7</t>
  </si>
  <si>
    <t>FOLIO 8</t>
  </si>
  <si>
    <t>FOLIO 9-10</t>
  </si>
  <si>
    <t>FOLIO 15</t>
  </si>
  <si>
    <t>FOLIO 11</t>
  </si>
  <si>
    <t>FOLIO 3 #7</t>
  </si>
  <si>
    <t xml:space="preserve">NO APORTA </t>
  </si>
  <si>
    <t xml:space="preserve"> 2.1.12 CERTIFICACIÓN DE PARAFISCALES LEY 789 DE 2002 Y LEY 828 DE 2003 </t>
  </si>
  <si>
    <t>FOLIO 5</t>
  </si>
  <si>
    <t xml:space="preserve">DEBE SUBSANAR
</t>
  </si>
  <si>
    <t>MISIÓN TEMPORAL LIMITADA</t>
  </si>
  <si>
    <t>FOLIO 6 -22</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</si>
  <si>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t>
  </si>
  <si>
    <t>FOLIO 26-27</t>
  </si>
  <si>
    <t>FOLIO 29-30</t>
  </si>
  <si>
    <t>FOLIO 31 - 32</t>
  </si>
  <si>
    <t>FOLIO 33</t>
  </si>
  <si>
    <t>FOLIO 35-44</t>
  </si>
  <si>
    <t>FOLIO 48</t>
  </si>
  <si>
    <t>FOLIO 50</t>
  </si>
  <si>
    <t>2.1.11 INSCRIPCIÓN EN EL REGISTRO INTERNO DE PROVEEDORES DE LA EMPRESA</t>
  </si>
  <si>
    <t>FOLIO 52</t>
  </si>
  <si>
    <t>Subgerente de Talento Humano</t>
  </si>
  <si>
    <t xml:space="preserve">Vo. Bo AMPARO MONTEZUMA SOLARTE </t>
  </si>
  <si>
    <t>DESCRIPCIÓN</t>
  </si>
  <si>
    <t>3.1.1 COMPROMISO TÉCNICO</t>
  </si>
  <si>
    <t>3.2.        GRUPO DE TRABAJO DEL OFERENTE</t>
  </si>
  <si>
    <t>EL OFERENTE deberá allegar certificación expedida por el Representante Legal en la que haga constar la estructura organizacional y el personal que realiza la selección del personal temporal, junto con sus hojas de vida.</t>
  </si>
  <si>
    <t>3.3.        AUTORIZACIÓN DEL MINISTERIO DE TRABAJO</t>
  </si>
  <si>
    <t>El OFERENTE deberá diligenciar este formulario No. 7 y consignar en él la información para cada contrato que haya ejecutado.</t>
  </si>
  <si>
    <t>TOTAL</t>
  </si>
  <si>
    <t>EVALUACIÓN DE EXPERIENCIA INVITACIÓN 028 DE 2022</t>
  </si>
  <si>
    <t>OFERENTE</t>
  </si>
  <si>
    <t>VALOR 
TOTAL</t>
  </si>
  <si>
    <t>CONCEPTO</t>
  </si>
  <si>
    <t>REQUERIMIENTOS TÉCNICOS</t>
  </si>
  <si>
    <t>AR TEMPORAL SAS</t>
  </si>
  <si>
    <t>FOLIO - 29 al 30</t>
  </si>
  <si>
    <t>FOLIOS 175-176</t>
  </si>
  <si>
    <t>FOLIOS 35-36</t>
  </si>
  <si>
    <r>
      <t xml:space="preserve">El OFERENTE deberá diligenciar el </t>
    </r>
    <r>
      <rPr>
        <b/>
        <sz val="9"/>
        <color theme="1"/>
        <rFont val="Arial"/>
        <family val="2"/>
      </rPr>
      <t>formulario No. 6</t>
    </r>
    <r>
      <rPr>
        <sz val="9"/>
        <color theme="1"/>
        <rFont val="Arial"/>
        <family val="2"/>
      </rPr>
      <t>, mediante el cual manifiesta que está en capacidad de cumplir con los requerimientos técnicos.</t>
    </r>
  </si>
  <si>
    <t>FOLIOS 31-53</t>
  </si>
  <si>
    <t>FOLIOS 178 - 216</t>
  </si>
  <si>
    <t>FOLIO 37 - 45</t>
  </si>
  <si>
    <t>No adjunta certificación expedida por el Representante Legal en la que haga constar la estructura organizacional, sin embargo adjunta hojas de vida del personal que realiza la selección.</t>
  </si>
  <si>
    <t>FOLIO 54-55</t>
  </si>
  <si>
    <t>FOLIOS 218-221</t>
  </si>
  <si>
    <t>FOLIOS 46-48</t>
  </si>
  <si>
    <t>EL OFERENTE deberá presentar a la Empresa de Licores de Cundinamarca copia de la resolución de funcionamiento expedida por el Ministerio de Trabajo vigente.</t>
  </si>
  <si>
    <r>
      <t xml:space="preserve">3.5. </t>
    </r>
    <r>
      <rPr>
        <b/>
        <sz val="9"/>
        <color theme="1"/>
        <rFont val="Arial"/>
        <family val="2"/>
      </rPr>
      <t>EXPERIENCIA</t>
    </r>
  </si>
  <si>
    <t>FOLIO 26 - 28</t>
  </si>
  <si>
    <t>FOLIOS 228 - 245</t>
  </si>
  <si>
    <t>FOLIOS 49 - 55</t>
  </si>
  <si>
    <t xml:space="preserve">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La certificación deberá contener la siguiente información:
1. Nombre o razón social del contratante, dirección y teléfono.
2. Nombre o razón social del contratista.
3. Objeto del contrato.
4. Fecha de inicio y terminación (día, mes y año).
5. Indicación de cumplimiento.
6. Debe especificar si reporta multas y/o sanciones. 
7. Valor del contrato.
8. Nombre, firma y cargo de quien expide la certificación.
9. Que durante la ejecución del mismo la empresa de servicios temporales no presentó mora en el pago de seguridad social de los trabajadores temporales.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
</t>
  </si>
  <si>
    <r>
      <t>En tres (3) de las cinco (5) certificaciónes que adjuntan no se evidencia</t>
    </r>
    <r>
      <rPr>
        <u/>
        <sz val="9"/>
        <color theme="1"/>
        <rFont val="Arial"/>
        <family val="2"/>
      </rPr>
      <t xml:space="preserve"> inidicación de cumplimiento.</t>
    </r>
  </si>
  <si>
    <t>3.5.1. INFORMACION DE EXPERIENCIA DEL OFERENTE</t>
  </si>
  <si>
    <t>FOLIO 25</t>
  </si>
  <si>
    <t>FOLIOS 226 Y 243</t>
  </si>
  <si>
    <t>FOLIOS 54 - 55</t>
  </si>
  <si>
    <t>No se evidencia Formulario diligenciado en su totalidad y se registran entidades a las cuales se les prestó el servicio sin adjuntar dichas certifucaciones.</t>
  </si>
  <si>
    <t>3.6. CUMPLIMIENTO DEL SISTEMA DE SEGURIDAD Y SALUD EN EL TRABAJO</t>
  </si>
  <si>
    <t>FOLIO 56 - 64</t>
  </si>
  <si>
    <t>FOLIO 246 - 257</t>
  </si>
  <si>
    <t>FOLIOS 56 - 64</t>
  </si>
  <si>
    <t xml:space="preserve">
El oferente deberá allegar dentro de la oferta la certificación expedida por la ARL en donde se evidencia la implementación del sistema de gestión de seguridad y salud en el trabajo en un porcentaje de implementación superior al 90% vigente.
Reporte de la autoevaluación de estándares mínimos de SG-SST, de acuerdo a la circular 071 de 2020, expedida por el ministerio de Trabajo.
Copia de la cedula de ciudadanía, licencia vigente en salud ocupacional y curso vigente de 50 horas virtual del SG-SST del responsable del SG-SST de quien firma la autoevaluación del SG-SST de la empresa.</t>
  </si>
  <si>
    <t>Vo. Bo. AMPARO MONTEZUMA SOLARTE</t>
  </si>
  <si>
    <t>Subgerente Talento Humano</t>
  </si>
  <si>
    <t>CERTIFICACION 1</t>
  </si>
  <si>
    <t>CERTIFICACION 2</t>
  </si>
  <si>
    <t>CERTIFICACION 3</t>
  </si>
  <si>
    <t>EVALUACIÓN</t>
  </si>
  <si>
    <t>TEXTILIA</t>
  </si>
  <si>
    <t>BBB EQUIPOS</t>
  </si>
  <si>
    <t>EMSERFUSA</t>
  </si>
  <si>
    <t>CUMPLIÓ</t>
  </si>
  <si>
    <t>ADMINISTRADORA COLOMBIANA DE PENSIONES - COLPENSIONES</t>
  </si>
  <si>
    <t>CORONA INDUSTRIAL SAS</t>
  </si>
  <si>
    <t>OSTI EST SAS</t>
  </si>
  <si>
    <t>STARTTRANS ACIDOS Y QUIMICOS SASA</t>
  </si>
  <si>
    <t>CAJA PROMOTORA DE VIVIENDA MILITAR Y DE POLICIA</t>
  </si>
  <si>
    <t>EMPRESA INMOBILIARIA DE SERVICIOS LOGÍSTICOS DE CUNDINAMARCA</t>
  </si>
  <si>
    <t>INVITACIÓN ABIERTA No 028 DE 2022</t>
  </si>
  <si>
    <t>SUMINISTRO DE PERSONAL TEMPORAL NECESARIO PARA EL CUMPLIMIENTO DEL PLAN ESTRATEGICO DE LA EMPRESA DE LICORES DE CUNDINAMARCA.</t>
  </si>
  <si>
    <t>MISION TEMPORAL LIMITADA</t>
  </si>
  <si>
    <t>800.136.105 - 1</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</si>
  <si>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</si>
  <si>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dicimebre de 2021, según certificación de la Cámara de Comercio de Bogotá, con Código de verificación No. 922064911D1DEC  del 29 de Agosto de  2022- </t>
    </r>
    <r>
      <rPr>
        <b/>
        <sz val="8"/>
        <rFont val="Arial"/>
        <family val="2"/>
      </rPr>
      <t>CUMPLE</t>
    </r>
  </si>
  <si>
    <t>900.118.029 - 6</t>
  </si>
  <si>
    <r>
      <t xml:space="preserve">Presenta la información financiera a 31 de dicimebre de 2021, según certificación de la Cámara de Comercio de Bogotá, con Código de verificación No. B2224013585141 del 18 de Agosto de  2022- </t>
    </r>
    <r>
      <rPr>
        <b/>
        <sz val="8"/>
        <rFont val="Arial"/>
        <family val="2"/>
      </rPr>
      <t>CUMPLE</t>
    </r>
  </si>
  <si>
    <t>900.509.655 - 5</t>
  </si>
  <si>
    <r>
      <t xml:space="preserve">Presenta la información financiera a 31 de dicimebre de 2021, según certificación de la Cámara de Comercio de Bogotá, con Código de verificación No. A2290586766D0D  del 01 de junio de  2022- </t>
    </r>
    <r>
      <rPr>
        <b/>
        <sz val="8"/>
        <rFont val="Arial"/>
        <family val="2"/>
      </rPr>
      <t>CUMPLE</t>
    </r>
  </si>
  <si>
    <t xml:space="preserve">PRESUPUESTO OFICIAL:  $1.265’000.000 </t>
  </si>
  <si>
    <t>&gt; = 1</t>
  </si>
  <si>
    <t>&gt; =  al 50%  P.O</t>
  </si>
  <si>
    <t>30.411.109.000 - 12.624.879.000</t>
  </si>
  <si>
    <t>1.402.568.430 - 675.328.833</t>
  </si>
  <si>
    <t>1.392.155.000 - 328.209.000</t>
  </si>
  <si>
    <t>INVITACIÓN ABIERTA 28 DE 2022</t>
  </si>
  <si>
    <t xml:space="preserve">
DEBE SUBSANAR
</t>
  </si>
  <si>
    <t>% AIU</t>
  </si>
  <si>
    <t xml:space="preserve">PUNTAJE ASIGANDO </t>
  </si>
  <si>
    <t xml:space="preserve">              Subgerente  Talento Humano </t>
  </si>
  <si>
    <t>7.0%</t>
  </si>
  <si>
    <t>6.7%</t>
  </si>
  <si>
    <t>7.3%</t>
  </si>
  <si>
    <t>P = 1000 x (PM/VP)</t>
  </si>
  <si>
    <t>Donde:</t>
  </si>
  <si>
    <t>P = Puntaje para la propuesta en evaluación</t>
  </si>
  <si>
    <t>VP = Valor de la propuesta en evaluación</t>
  </si>
  <si>
    <t xml:space="preserve">PM = Valor de la propuesta más económica. </t>
  </si>
  <si>
    <t>DEBE SUBSANAR</t>
  </si>
  <si>
    <r>
      <rPr>
        <b/>
        <sz val="12"/>
        <color rgb="FFFF0000"/>
        <rFont val="Arial"/>
        <family val="2"/>
      </rPr>
      <t>DEBE SUBSANAR</t>
    </r>
    <r>
      <rPr>
        <b/>
        <sz val="12"/>
        <color theme="1"/>
        <rFont val="Arial"/>
        <family val="2"/>
      </rPr>
      <t xml:space="preserve">: </t>
    </r>
    <r>
      <rPr>
        <sz val="12"/>
        <color theme="1"/>
        <rFont val="Arial"/>
        <family val="2"/>
      </rPr>
      <t xml:space="preserve">la póliza deberá ser modificada en razón de:
1. La póliza de seriedad de la oferta debe ser expedida a favor de Entidades Públicas con Régimen Privado de Contratación, la póliza en referencia se expide en favor de entidades estatales.
2. El número de NIT de la Empresa de Licores de Cundinamarca está errado. 
</t>
    </r>
  </si>
  <si>
    <t>La oferta no podrá exceder el porcentaje de AIU de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</si>
</sst>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 #,##0_-;_-* &quot;-&quot;_-;_-@_-"/>
    <numFmt numFmtId="164" formatCode="&quot;$&quot;\ #,##0_);[Red]\(&quot;$&quot;\ #,##0\)"/>
    <numFmt numFmtId="165" formatCode="_(&quot;$&quot;\ * #,##0.00_);_(&quot;$&quot;\ * \(#,##0.00\);_(&quot;$&quot;\ * &quot;-&quot;??_);_(@_)"/>
    <numFmt numFmtId="166" formatCode="_(* #,##0.00_);_(* \(#,##0.00\);_(* &quot;-&quot;??_);_(@_)"/>
    <numFmt numFmtId="167" formatCode="_-&quot;$&quot;* #,##0_-;\-&quot;$&quot;* #,##0_-;_-&quot;$&quot;* &quot;-&quot;_-;_-@_-"/>
    <numFmt numFmtId="168" formatCode="0.0%"/>
    <numFmt numFmtId="169" formatCode="_(* #,##0_);_(* \(#,##0\);_(* &quot;-&quot;??_);_(@_)"/>
  </numFmts>
  <fonts count="39" x14ac:knownFonts="1">
    <font>
      <sz val="11"/>
      <color theme="1"/>
      <name val="Calibri"/>
      <family val="2"/>
      <scheme val="minor"/>
    </font>
    <font>
      <b/>
      <sz val="8"/>
      <name val="Arial"/>
      <family val="2"/>
    </font>
    <font>
      <b/>
      <sz val="8"/>
      <color theme="1"/>
      <name val="Arial"/>
      <family val="2"/>
    </font>
    <font>
      <sz val="8"/>
      <color theme="1"/>
      <name val="Calibri"/>
      <family val="2"/>
      <scheme val="minor"/>
    </font>
    <font>
      <b/>
      <sz val="18"/>
      <color theme="1"/>
      <name val="Calibri"/>
      <family val="2"/>
      <scheme val="minor"/>
    </font>
    <font>
      <sz val="11"/>
      <color theme="1"/>
      <name val="Calibri"/>
      <family val="2"/>
      <scheme val="minor"/>
    </font>
    <font>
      <sz val="10"/>
      <name val="Arial"/>
      <family val="2"/>
    </font>
    <font>
      <b/>
      <sz val="8"/>
      <color rgb="FF00000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b/>
      <sz val="14"/>
      <color theme="1"/>
      <name val="Arial"/>
      <family val="2"/>
    </font>
    <font>
      <b/>
      <sz val="11"/>
      <color theme="1"/>
      <name val="Arial"/>
      <family val="2"/>
    </font>
    <font>
      <sz val="10"/>
      <color theme="1"/>
      <name val="Arial"/>
      <family val="2"/>
    </font>
    <font>
      <b/>
      <sz val="10"/>
      <color theme="1"/>
      <name val="Arial"/>
      <family val="2"/>
    </font>
    <font>
      <b/>
      <sz val="12"/>
      <color theme="1"/>
      <name val="Calibri"/>
      <family val="2"/>
      <scheme val="minor"/>
    </font>
    <font>
      <b/>
      <sz val="12"/>
      <color theme="1"/>
      <name val="Arial"/>
      <family val="2"/>
    </font>
    <font>
      <sz val="12"/>
      <color theme="1"/>
      <name val="Arial"/>
      <family val="2"/>
    </font>
    <font>
      <b/>
      <sz val="16"/>
      <color theme="1"/>
      <name val="Arial"/>
      <family val="2"/>
    </font>
    <font>
      <sz val="14"/>
      <color theme="1"/>
      <name val="Calibri"/>
      <family val="2"/>
      <scheme val="minor"/>
    </font>
    <font>
      <sz val="12"/>
      <name val="Arial"/>
      <family val="2"/>
    </font>
    <font>
      <sz val="8"/>
      <color theme="1"/>
      <name val="Arial"/>
      <family val="2"/>
    </font>
    <font>
      <sz val="8"/>
      <name val="Arial"/>
      <family val="2"/>
    </font>
    <font>
      <sz val="9"/>
      <color theme="1"/>
      <name val="Calibri"/>
      <family val="2"/>
      <scheme val="minor"/>
    </font>
    <font>
      <b/>
      <sz val="9"/>
      <color theme="1"/>
      <name val="Calibri"/>
      <family val="2"/>
      <scheme val="minor"/>
    </font>
    <font>
      <b/>
      <sz val="10"/>
      <color theme="1"/>
      <name val="Calibri"/>
      <family val="2"/>
      <scheme val="minor"/>
    </font>
    <font>
      <sz val="12"/>
      <color theme="1"/>
      <name val="Calibri"/>
      <family val="2"/>
      <scheme val="minor"/>
    </font>
    <font>
      <b/>
      <sz val="12"/>
      <name val="Arial"/>
      <family val="2"/>
    </font>
    <font>
      <b/>
      <sz val="11"/>
      <color rgb="FF000000"/>
      <name val="Arial"/>
      <family val="2"/>
    </font>
    <font>
      <u/>
      <sz val="9"/>
      <color theme="1"/>
      <name val="Arial"/>
      <family val="2"/>
    </font>
    <font>
      <b/>
      <sz val="10"/>
      <color rgb="FF000000"/>
      <name val="Arial"/>
      <family val="2"/>
    </font>
    <font>
      <sz val="11"/>
      <color theme="1"/>
      <name val="Arial"/>
      <family val="2"/>
    </font>
    <font>
      <sz val="11"/>
      <name val="Arial"/>
      <family val="2"/>
    </font>
    <font>
      <b/>
      <sz val="8"/>
      <color rgb="FFFF0000"/>
      <name val="Arial"/>
      <family val="2"/>
    </font>
    <font>
      <b/>
      <sz val="12"/>
      <color rgb="FFFF0000"/>
      <name val="Arial"/>
      <family val="2"/>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ABF8F"/>
        <bgColor indexed="64"/>
      </patternFill>
    </fill>
    <fill>
      <patternFill patternType="solid">
        <fgColor theme="2"/>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medium">
        <color rgb="FFCCCCCC"/>
      </left>
      <right style="medium">
        <color rgb="FF000000"/>
      </right>
      <top style="medium">
        <color rgb="FFCCCCCC"/>
      </top>
      <bottom style="medium">
        <color rgb="FFCCCCCC"/>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000000"/>
      </left>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s>
  <cellStyleXfs count="11">
    <xf numFmtId="0" fontId="0" fillId="0" borderId="0"/>
    <xf numFmtId="166" fontId="5" fillId="0" borderId="0" applyFont="0" applyFill="0" applyBorder="0" applyAlignment="0" applyProtection="0"/>
    <xf numFmtId="0" fontId="6" fillId="0" borderId="0"/>
    <xf numFmtId="0" fontId="6" fillId="0" borderId="0"/>
    <xf numFmtId="0" fontId="5" fillId="0" borderId="0"/>
    <xf numFmtId="167" fontId="5" fillId="0" borderId="0" applyFont="0" applyFill="0" applyBorder="0" applyAlignment="0" applyProtection="0"/>
    <xf numFmtId="41" fontId="5" fillId="0" borderId="0" applyFont="0" applyFill="0" applyBorder="0" applyAlignment="0" applyProtection="0"/>
    <xf numFmtId="165" fontId="5" fillId="0" borderId="0" applyFont="0" applyFill="0" applyBorder="0" applyAlignment="0" applyProtection="0"/>
    <xf numFmtId="41" fontId="5" fillId="0" borderId="0" applyFont="0" applyFill="0" applyBorder="0" applyAlignment="0" applyProtection="0"/>
    <xf numFmtId="9" fontId="5" fillId="0" borderId="0" applyFont="0" applyFill="0" applyBorder="0" applyAlignment="0" applyProtection="0"/>
    <xf numFmtId="166" fontId="5" fillId="0" borderId="0" applyFont="0" applyFill="0" applyBorder="0" applyAlignment="0" applyProtection="0"/>
  </cellStyleXfs>
  <cellXfs count="161">
    <xf numFmtId="0" fontId="0" fillId="0" borderId="0" xfId="0"/>
    <xf numFmtId="0" fontId="3" fillId="0" borderId="0" xfId="0" applyFont="1" applyAlignment="1"/>
    <xf numFmtId="0" fontId="0" fillId="0" borderId="0" xfId="0" applyBorder="1"/>
    <xf numFmtId="0" fontId="6" fillId="0" borderId="0" xfId="2"/>
    <xf numFmtId="0" fontId="11" fillId="0" borderId="0" xfId="2" applyFont="1" applyAlignment="1">
      <alignment vertical="top"/>
    </xf>
    <xf numFmtId="0" fontId="11" fillId="0" borderId="0" xfId="2" applyFont="1" applyAlignment="1">
      <alignment horizontal="left" vertical="top" wrapText="1"/>
    </xf>
    <xf numFmtId="0" fontId="10" fillId="0" borderId="0" xfId="2" applyFont="1" applyAlignment="1">
      <alignment horizontal="left" vertical="top" wrapText="1"/>
    </xf>
    <xf numFmtId="0" fontId="9" fillId="0" borderId="0" xfId="0" applyFont="1"/>
    <xf numFmtId="0" fontId="12" fillId="0" borderId="0" xfId="0" applyFont="1"/>
    <xf numFmtId="0" fontId="6" fillId="0" borderId="0" xfId="2" applyFont="1"/>
    <xf numFmtId="0" fontId="8" fillId="0" borderId="0" xfId="2" applyFont="1"/>
    <xf numFmtId="0" fontId="18" fillId="0" borderId="0" xfId="0" applyFont="1" applyBorder="1" applyAlignment="1"/>
    <xf numFmtId="0" fontId="0" fillId="0" borderId="0" xfId="0" applyAlignment="1">
      <alignment wrapText="1"/>
    </xf>
    <xf numFmtId="0" fontId="0" fillId="0" borderId="0" xfId="0" applyAlignment="1">
      <alignment vertical="center" wrapText="1"/>
    </xf>
    <xf numFmtId="0" fontId="0" fillId="0" borderId="0" xfId="0" applyAlignment="1">
      <alignment horizontal="center" vertical="center"/>
    </xf>
    <xf numFmtId="0" fontId="22" fillId="0" borderId="0" xfId="0" applyFont="1" applyAlignment="1">
      <alignment wrapText="1"/>
    </xf>
    <xf numFmtId="0" fontId="22" fillId="0" borderId="0" xfId="0" applyFont="1"/>
    <xf numFmtId="0" fontId="0" fillId="2" borderId="0" xfId="0" applyFill="1"/>
    <xf numFmtId="0" fontId="0" fillId="2" borderId="0" xfId="0" applyFill="1" applyAlignment="1">
      <alignment vertical="top"/>
    </xf>
    <xf numFmtId="0" fontId="2" fillId="2" borderId="0" xfId="0" applyFont="1" applyFill="1"/>
    <xf numFmtId="0" fontId="16" fillId="2" borderId="5" xfId="0" applyFont="1" applyFill="1" applyBorder="1" applyAlignment="1">
      <alignment horizontal="center"/>
    </xf>
    <xf numFmtId="0" fontId="17" fillId="2" borderId="10" xfId="0" applyFont="1" applyFill="1" applyBorder="1" applyAlignment="1">
      <alignment horizontal="justify" wrapText="1"/>
    </xf>
    <xf numFmtId="168" fontId="8" fillId="2" borderId="10" xfId="9" applyNumberFormat="1" applyFont="1" applyFill="1" applyBorder="1" applyAlignment="1">
      <alignment horizontal="center" vertical="center"/>
    </xf>
    <xf numFmtId="0" fontId="24" fillId="2" borderId="11"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6" fillId="2" borderId="14" xfId="0" applyFont="1" applyFill="1" applyBorder="1" applyAlignment="1">
      <alignment horizontal="center"/>
    </xf>
    <xf numFmtId="0" fontId="26" fillId="2" borderId="19" xfId="0" applyFont="1" applyFill="1" applyBorder="1"/>
    <xf numFmtId="0" fontId="26" fillId="2" borderId="0" xfId="0" applyFont="1" applyFill="1" applyAlignment="1">
      <alignment horizontal="center"/>
    </xf>
    <xf numFmtId="9" fontId="26" fillId="2" borderId="17" xfId="9" applyFont="1" applyFill="1" applyBorder="1"/>
    <xf numFmtId="3" fontId="26" fillId="2" borderId="18" xfId="0" applyNumberFormat="1" applyFont="1" applyFill="1" applyBorder="1"/>
    <xf numFmtId="0" fontId="26" fillId="2" borderId="18" xfId="0" applyFont="1" applyFill="1" applyBorder="1" applyAlignment="1">
      <alignment horizontal="center"/>
    </xf>
    <xf numFmtId="0" fontId="27" fillId="2" borderId="20" xfId="0" applyFont="1" applyFill="1" applyBorder="1" applyAlignment="1">
      <alignment horizontal="center" vertical="justify" wrapText="1"/>
    </xf>
    <xf numFmtId="0" fontId="26" fillId="2" borderId="21" xfId="0" applyFont="1" applyFill="1" applyBorder="1"/>
    <xf numFmtId="0" fontId="26" fillId="2" borderId="22" xfId="0" applyFont="1" applyFill="1" applyBorder="1"/>
    <xf numFmtId="0" fontId="27" fillId="2" borderId="23" xfId="0" applyFont="1" applyFill="1" applyBorder="1" applyAlignment="1">
      <alignment horizontal="center"/>
    </xf>
    <xf numFmtId="0" fontId="28" fillId="2" borderId="8" xfId="0" applyFont="1" applyFill="1" applyBorder="1" applyAlignment="1">
      <alignment horizontal="center" vertical="center" wrapText="1"/>
    </xf>
    <xf numFmtId="9" fontId="0" fillId="2" borderId="0" xfId="0" applyNumberFormat="1" applyFill="1"/>
    <xf numFmtId="9" fontId="0" fillId="2" borderId="0" xfId="8" applyNumberFormat="1" applyFont="1" applyFill="1" applyAlignment="1">
      <alignment vertical="center"/>
    </xf>
    <xf numFmtId="0" fontId="29" fillId="2" borderId="0" xfId="0" applyFont="1" applyFill="1" applyAlignment="1">
      <alignment horizontal="center" vertical="center"/>
    </xf>
    <xf numFmtId="0" fontId="18" fillId="2" borderId="0" xfId="0" applyFont="1" applyFill="1" applyAlignment="1">
      <alignment horizontal="justify" vertical="center" wrapText="1"/>
    </xf>
    <xf numFmtId="41" fontId="0" fillId="2" borderId="0" xfId="8" applyFont="1" applyFill="1" applyAlignment="1">
      <alignment vertical="center"/>
    </xf>
    <xf numFmtId="0" fontId="29" fillId="2" borderId="1" xfId="0" applyFont="1" applyFill="1" applyBorder="1" applyAlignment="1">
      <alignment horizontal="center" vertical="center"/>
    </xf>
    <xf numFmtId="0" fontId="18" fillId="2" borderId="1" xfId="0" applyFont="1" applyFill="1" applyBorder="1" applyAlignment="1">
      <alignment horizontal="justify" vertical="center" wrapText="1"/>
    </xf>
    <xf numFmtId="0" fontId="29" fillId="2" borderId="1" xfId="0" applyFont="1" applyFill="1" applyBorder="1" applyAlignment="1">
      <alignment horizontal="center" vertical="center" wrapText="1"/>
    </xf>
    <xf numFmtId="0" fontId="29" fillId="2" borderId="13" xfId="0" applyFont="1" applyFill="1" applyBorder="1" applyAlignment="1">
      <alignment horizontal="center" vertical="center"/>
    </xf>
    <xf numFmtId="0" fontId="18" fillId="2" borderId="1" xfId="0" applyFont="1" applyFill="1" applyBorder="1" applyAlignment="1">
      <alignment vertical="center"/>
    </xf>
    <xf numFmtId="3" fontId="0" fillId="2" borderId="0" xfId="0" applyNumberFormat="1" applyFill="1"/>
    <xf numFmtId="0" fontId="18" fillId="2" borderId="23" xfId="0" applyFont="1" applyFill="1" applyBorder="1" applyAlignment="1">
      <alignment horizontal="center" vertical="center"/>
    </xf>
    <xf numFmtId="0" fontId="13"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14" fillId="0" borderId="1" xfId="0" applyFont="1" applyBorder="1" applyAlignment="1">
      <alignment horizontal="justify" wrapText="1"/>
    </xf>
    <xf numFmtId="0" fontId="19" fillId="0" borderId="1" xfId="0" applyFont="1" applyBorder="1" applyAlignment="1">
      <alignment horizontal="justify"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wrapText="1"/>
    </xf>
    <xf numFmtId="0" fontId="19" fillId="0" borderId="1" xfId="0" applyFont="1" applyBorder="1" applyAlignment="1">
      <alignment horizontal="justify" wrapText="1"/>
    </xf>
    <xf numFmtId="0" fontId="13" fillId="0" borderId="1" xfId="0" applyFont="1" applyBorder="1" applyAlignment="1">
      <alignment horizontal="center" vertical="center" wrapText="1"/>
    </xf>
    <xf numFmtId="0" fontId="17" fillId="2" borderId="0" xfId="0" applyFont="1" applyFill="1" applyAlignment="1">
      <alignment horizontal="center" vertical="center" wrapText="1"/>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1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0" xfId="0" applyFont="1"/>
    <xf numFmtId="0" fontId="23" fillId="0" borderId="0" xfId="3" applyFont="1"/>
    <xf numFmtId="0" fontId="8" fillId="0" borderId="0" xfId="0" applyFont="1" applyAlignment="1">
      <alignment horizontal="center" vertical="center"/>
    </xf>
    <xf numFmtId="0" fontId="21" fillId="0" borderId="0" xfId="0" applyFont="1" applyBorder="1" applyAlignment="1">
      <alignment horizont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26" xfId="0" applyFont="1" applyBorder="1" applyAlignment="1">
      <alignment wrapText="1"/>
    </xf>
    <xf numFmtId="0" fontId="12" fillId="0" borderId="29" xfId="0" applyFont="1" applyBorder="1" applyAlignment="1">
      <alignment horizontal="center" wrapText="1"/>
    </xf>
    <xf numFmtId="0" fontId="9" fillId="0" borderId="29" xfId="0" applyFont="1" applyBorder="1" applyAlignment="1">
      <alignment horizontal="center" vertical="center" wrapText="1"/>
    </xf>
    <xf numFmtId="0" fontId="9" fillId="0" borderId="29" xfId="0" applyFont="1" applyBorder="1" applyAlignment="1">
      <alignment vertical="top" wrapText="1"/>
    </xf>
    <xf numFmtId="0" fontId="12" fillId="0" borderId="29" xfId="0" applyFont="1" applyBorder="1" applyAlignment="1">
      <alignment vertical="top" wrapText="1"/>
    </xf>
    <xf numFmtId="0" fontId="12" fillId="0" borderId="29" xfId="0" applyFont="1" applyBorder="1" applyAlignment="1">
      <alignment horizontal="center" vertical="center" wrapText="1"/>
    </xf>
    <xf numFmtId="0" fontId="9" fillId="0" borderId="29" xfId="0" applyFont="1" applyBorder="1" applyAlignment="1">
      <alignment vertical="center" wrapText="1"/>
    </xf>
    <xf numFmtId="0" fontId="19" fillId="0" borderId="29" xfId="0" applyFont="1" applyBorder="1" applyAlignment="1">
      <alignment vertical="center" wrapText="1"/>
    </xf>
    <xf numFmtId="0" fontId="19" fillId="0" borderId="29" xfId="0" applyFont="1" applyBorder="1" applyAlignment="1">
      <alignment horizontal="center" vertical="center" wrapText="1"/>
    </xf>
    <xf numFmtId="0" fontId="16" fillId="0" borderId="30" xfId="0" applyFont="1" applyBorder="1" applyAlignment="1">
      <alignment wrapText="1"/>
    </xf>
    <xf numFmtId="0" fontId="16" fillId="0" borderId="35" xfId="0" applyFont="1" applyBorder="1" applyAlignment="1">
      <alignment wrapText="1"/>
    </xf>
    <xf numFmtId="0" fontId="2" fillId="3" borderId="29" xfId="0" applyFont="1" applyFill="1" applyBorder="1" applyAlignment="1">
      <alignment horizontal="center" vertical="center" wrapText="1"/>
    </xf>
    <xf numFmtId="0" fontId="2" fillId="3" borderId="29" xfId="0" applyFont="1" applyFill="1" applyBorder="1" applyAlignment="1">
      <alignment vertical="center" wrapText="1"/>
    </xf>
    <xf numFmtId="0" fontId="24" fillId="0" borderId="29" xfId="0" applyFont="1" applyBorder="1" applyAlignment="1">
      <alignment horizontal="center" vertical="center" wrapText="1"/>
    </xf>
    <xf numFmtId="164" fontId="24" fillId="0" borderId="29" xfId="0" applyNumberFormat="1" applyFont="1" applyBorder="1" applyAlignment="1">
      <alignment vertical="center" wrapText="1"/>
    </xf>
    <xf numFmtId="0" fontId="2" fillId="0" borderId="29" xfId="0" applyFont="1" applyBorder="1" applyAlignment="1">
      <alignment horizontal="center" vertical="center" wrapText="1"/>
    </xf>
    <xf numFmtId="0" fontId="16" fillId="0" borderId="29" xfId="0" applyFont="1" applyBorder="1" applyAlignment="1">
      <alignment vertical="center" wrapText="1"/>
    </xf>
    <xf numFmtId="0" fontId="17" fillId="2" borderId="4" xfId="0" applyFont="1" applyFill="1" applyBorder="1" applyAlignment="1">
      <alignment horizontal="center" vertical="center"/>
    </xf>
    <xf numFmtId="0" fontId="17" fillId="2" borderId="4" xfId="0" applyFont="1" applyFill="1" applyBorder="1" applyAlignment="1">
      <alignment horizontal="center" vertical="center" wrapText="1"/>
    </xf>
    <xf numFmtId="0" fontId="16" fillId="2" borderId="5" xfId="0" applyFont="1" applyFill="1" applyBorder="1" applyAlignment="1">
      <alignment horizontal="center" vertical="center"/>
    </xf>
    <xf numFmtId="169" fontId="26" fillId="2" borderId="18" xfId="10" applyNumberFormat="1" applyFont="1" applyFill="1" applyBorder="1"/>
    <xf numFmtId="39" fontId="26" fillId="2" borderId="17" xfId="10" applyNumberFormat="1" applyFont="1" applyFill="1" applyBorder="1"/>
    <xf numFmtId="166" fontId="26" fillId="2" borderId="16" xfId="10" applyFont="1" applyFill="1" applyBorder="1" applyAlignment="1">
      <alignment horizontal="center"/>
    </xf>
    <xf numFmtId="169" fontId="26" fillId="2" borderId="0" xfId="10" applyNumberFormat="1" applyFont="1" applyFill="1" applyBorder="1"/>
    <xf numFmtId="166" fontId="26" fillId="2" borderId="17" xfId="10" applyFont="1" applyFill="1" applyBorder="1"/>
    <xf numFmtId="169" fontId="26" fillId="2" borderId="14" xfId="10" applyNumberFormat="1" applyFont="1" applyFill="1" applyBorder="1" applyAlignment="1">
      <alignment horizontal="right"/>
    </xf>
    <xf numFmtId="169" fontId="26" fillId="2" borderId="17" xfId="10" applyNumberFormat="1" applyFont="1" applyFill="1" applyBorder="1"/>
    <xf numFmtId="0" fontId="26" fillId="2" borderId="15" xfId="0" applyFont="1" applyFill="1" applyBorder="1"/>
    <xf numFmtId="166" fontId="26" fillId="2" borderId="13" xfId="10" applyFont="1" applyFill="1" applyBorder="1"/>
    <xf numFmtId="0" fontId="26" fillId="2" borderId="12" xfId="0" applyFont="1" applyFill="1" applyBorder="1" applyAlignment="1">
      <alignment horizontal="center" vertical="justify" wrapText="1"/>
    </xf>
    <xf numFmtId="169" fontId="26" fillId="2" borderId="18" xfId="10" applyNumberFormat="1" applyFont="1" applyFill="1" applyBorder="1" applyAlignment="1">
      <alignment horizontal="right"/>
    </xf>
    <xf numFmtId="0" fontId="7" fillId="0" borderId="1" xfId="0" applyFont="1" applyBorder="1" applyAlignment="1">
      <alignment horizontal="center" vertical="center"/>
    </xf>
    <xf numFmtId="0" fontId="33" fillId="0" borderId="1" xfId="0" applyFont="1" applyBorder="1" applyAlignment="1">
      <alignment horizontal="center" vertical="center"/>
    </xf>
    <xf numFmtId="0" fontId="17" fillId="0" borderId="1" xfId="0" applyFont="1" applyBorder="1" applyAlignment="1">
      <alignment horizontal="center" vertical="center" wrapText="1"/>
    </xf>
    <xf numFmtId="0" fontId="8" fillId="4" borderId="1" xfId="0" applyFont="1" applyFill="1" applyBorder="1" applyAlignment="1">
      <alignment horizontal="center"/>
    </xf>
    <xf numFmtId="10" fontId="8" fillId="0" borderId="1" xfId="0" applyNumberFormat="1" applyFont="1" applyBorder="1" applyAlignment="1">
      <alignment horizontal="center"/>
    </xf>
    <xf numFmtId="0" fontId="0" fillId="0" borderId="0" xfId="0" applyFont="1" applyAlignment="1">
      <alignment vertical="center"/>
    </xf>
    <xf numFmtId="1" fontId="0" fillId="0" borderId="0" xfId="0" applyNumberFormat="1" applyFont="1" applyAlignment="1">
      <alignment vertical="center"/>
    </xf>
    <xf numFmtId="0" fontId="17" fillId="5" borderId="1" xfId="0" applyFont="1" applyFill="1" applyBorder="1" applyAlignment="1">
      <alignment horizontal="center"/>
    </xf>
    <xf numFmtId="1" fontId="6" fillId="0" borderId="1" xfId="0" applyNumberFormat="1" applyFont="1" applyBorder="1" applyAlignment="1">
      <alignment horizontal="center"/>
    </xf>
    <xf numFmtId="0" fontId="17" fillId="0" borderId="1" xfId="0" applyFont="1" applyBorder="1" applyAlignment="1">
      <alignment horizontal="center"/>
    </xf>
    <xf numFmtId="0" fontId="0" fillId="0" borderId="0" xfId="0" applyAlignment="1">
      <alignment horizontal="center"/>
    </xf>
    <xf numFmtId="0" fontId="30" fillId="0" borderId="0" xfId="3" applyFont="1" applyBorder="1" applyAlignment="1">
      <alignment horizontal="left" vertical="top" wrapText="1"/>
    </xf>
    <xf numFmtId="0" fontId="23" fillId="0" borderId="0" xfId="3" applyFont="1" applyBorder="1" applyAlignment="1">
      <alignment horizontal="left" vertical="top" wrapText="1"/>
    </xf>
    <xf numFmtId="0" fontId="8" fillId="0" borderId="0" xfId="0" applyFont="1" applyAlignment="1">
      <alignment horizontal="center" vertical="center"/>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12" fillId="0" borderId="31" xfId="0" applyFont="1" applyBorder="1" applyAlignment="1">
      <alignment vertical="top" wrapText="1"/>
    </xf>
    <xf numFmtId="0" fontId="12" fillId="0" borderId="32" xfId="0" applyFont="1" applyBorder="1" applyAlignment="1">
      <alignment vertical="top" wrapText="1"/>
    </xf>
    <xf numFmtId="0" fontId="12" fillId="0" borderId="33" xfId="0" applyFont="1" applyBorder="1" applyAlignment="1">
      <alignment vertical="top" wrapText="1"/>
    </xf>
    <xf numFmtId="0" fontId="17" fillId="2" borderId="0" xfId="0" applyFont="1" applyFill="1" applyAlignment="1">
      <alignment horizontal="center" vertical="center"/>
    </xf>
    <xf numFmtId="0" fontId="17" fillId="2" borderId="7"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13" fillId="2" borderId="0" xfId="0" applyFont="1" applyFill="1" applyAlignment="1">
      <alignment horizont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6" xfId="0"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0" fillId="0" borderId="0" xfId="2" applyFont="1" applyAlignment="1">
      <alignment horizontal="left" vertical="top" wrapText="1"/>
    </xf>
    <xf numFmtId="0" fontId="11" fillId="0" borderId="0" xfId="2" applyFont="1" applyAlignment="1">
      <alignment horizontal="left" vertical="top"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0" borderId="20" xfId="0" applyFont="1" applyBorder="1" applyAlignment="1">
      <alignment horizontal="center"/>
    </xf>
    <xf numFmtId="0" fontId="1" fillId="0" borderId="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1" fillId="0" borderId="15" xfId="0" applyFont="1" applyBorder="1" applyAlignment="1">
      <alignment horizontal="center" wrapText="1"/>
    </xf>
    <xf numFmtId="0" fontId="21" fillId="0" borderId="14" xfId="0" applyFont="1" applyBorder="1" applyAlignment="1">
      <alignment horizont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34" fillId="0" borderId="0" xfId="0" applyFont="1" applyAlignment="1">
      <alignment horizontal="left" vertical="center" indent="5"/>
    </xf>
    <xf numFmtId="0" fontId="35" fillId="0" borderId="0" xfId="0" applyFont="1" applyAlignment="1">
      <alignment horizontal="justify" vertical="center"/>
    </xf>
    <xf numFmtId="0" fontId="16" fillId="0" borderId="1" xfId="0" applyFont="1" applyBorder="1" applyAlignment="1">
      <alignment horizontal="center" vertical="center"/>
    </xf>
    <xf numFmtId="0" fontId="36" fillId="0" borderId="3" xfId="0" applyFont="1" applyBorder="1" applyAlignment="1">
      <alignment horizontal="center" vertical="center"/>
    </xf>
    <xf numFmtId="0" fontId="36" fillId="0" borderId="1" xfId="0" applyFont="1" applyBorder="1" applyAlignment="1">
      <alignment horizontal="center" vertical="center" wrapText="1"/>
    </xf>
    <xf numFmtId="0" fontId="36" fillId="0" borderId="3" xfId="0" applyFont="1" applyBorder="1" applyAlignment="1">
      <alignment horizontal="center" wrapText="1"/>
    </xf>
    <xf numFmtId="0" fontId="37" fillId="0" borderId="29" xfId="0" applyFont="1" applyBorder="1" applyAlignment="1">
      <alignment horizontal="center" vertical="center" wrapText="1"/>
    </xf>
    <xf numFmtId="0" fontId="38" fillId="0" borderId="1" xfId="0" applyFont="1" applyBorder="1" applyAlignment="1">
      <alignment horizontal="center" wrapText="1"/>
    </xf>
    <xf numFmtId="0" fontId="30" fillId="0" borderId="0" xfId="0" applyFont="1" applyAlignment="1">
      <alignment horizontal="center" vertical="center"/>
    </xf>
  </cellXfs>
  <cellStyles count="11">
    <cellStyle name="Millares" xfId="10" builtinId="3"/>
    <cellStyle name="Millares [0]" xfId="8" builtinId="6"/>
    <cellStyle name="Millares [0] 2" xfId="6"/>
    <cellStyle name="Millares 2" xfId="1"/>
    <cellStyle name="Moneda [0] 2" xfId="5"/>
    <cellStyle name="Moneda 2" xfId="7"/>
    <cellStyle name="Normal" xfId="0" builtinId="0"/>
    <cellStyle name="Normal 2" xfId="2"/>
    <cellStyle name="Normal 3" xfId="3"/>
    <cellStyle name="Normal 4" xfId="4"/>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tellez\Downloads\EVALUACI&#211;N%20%20No.%20028%20d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9">
          <cell r="C9" t="str">
            <v>800.136.105 - 1</v>
          </cell>
        </row>
        <row r="17">
          <cell r="C17" t="str">
            <v>900.118.029 - 6</v>
          </cell>
        </row>
        <row r="25">
          <cell r="C25" t="str">
            <v>900.509.655 - 5</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view="pageBreakPreview" zoomScale="70" zoomScaleNormal="69" zoomScaleSheetLayoutView="70" workbookViewId="0">
      <selection activeCell="B50" sqref="B50"/>
    </sheetView>
  </sheetViews>
  <sheetFormatPr baseColWidth="10" defaultRowHeight="15" x14ac:dyDescent="0.25"/>
  <cols>
    <col min="1" max="1" width="72" customWidth="1"/>
    <col min="2" max="2" width="38.85546875" style="14" customWidth="1"/>
    <col min="3" max="3" width="44.28515625" customWidth="1"/>
    <col min="4" max="5" width="41.28515625" customWidth="1"/>
  </cols>
  <sheetData>
    <row r="1" spans="1:11" ht="27" customHeight="1" x14ac:dyDescent="0.3">
      <c r="A1" s="148" t="s">
        <v>54</v>
      </c>
      <c r="B1" s="149"/>
      <c r="C1" s="149"/>
      <c r="D1" s="149"/>
      <c r="E1" s="66"/>
      <c r="F1" s="11"/>
      <c r="G1" s="11"/>
      <c r="H1" s="11"/>
      <c r="I1" s="11"/>
      <c r="J1" s="11"/>
      <c r="K1" s="11"/>
    </row>
    <row r="2" spans="1:11" s="16" customFormat="1" ht="28.5" customHeight="1" x14ac:dyDescent="0.3">
      <c r="A2" s="52" t="s">
        <v>13</v>
      </c>
      <c r="B2" s="150" t="s">
        <v>70</v>
      </c>
      <c r="C2" s="61" t="s">
        <v>72</v>
      </c>
      <c r="D2" s="61" t="s">
        <v>86</v>
      </c>
      <c r="E2" s="67"/>
      <c r="F2" s="15"/>
      <c r="G2" s="15"/>
    </row>
    <row r="3" spans="1:11" ht="21" customHeight="1" x14ac:dyDescent="0.25">
      <c r="A3" s="53" t="s">
        <v>14</v>
      </c>
      <c r="B3" s="54" t="s">
        <v>55</v>
      </c>
      <c r="C3" s="54" t="s">
        <v>71</v>
      </c>
      <c r="D3" s="54" t="s">
        <v>55</v>
      </c>
      <c r="E3" s="68"/>
      <c r="F3" s="13"/>
      <c r="G3" s="13"/>
    </row>
    <row r="4" spans="1:11" ht="103.5" customHeight="1" x14ac:dyDescent="0.25">
      <c r="A4" s="55" t="s">
        <v>15</v>
      </c>
      <c r="B4" s="54" t="s">
        <v>1</v>
      </c>
      <c r="C4" s="54" t="s">
        <v>1</v>
      </c>
      <c r="D4" s="54" t="s">
        <v>1</v>
      </c>
      <c r="E4" s="68"/>
      <c r="F4" s="12"/>
      <c r="G4" s="12"/>
    </row>
    <row r="5" spans="1:11" ht="39" customHeight="1" x14ac:dyDescent="0.25">
      <c r="A5" s="56" t="s">
        <v>16</v>
      </c>
      <c r="B5" s="54" t="s">
        <v>56</v>
      </c>
      <c r="C5" s="54" t="s">
        <v>73</v>
      </c>
      <c r="D5" s="54" t="s">
        <v>87</v>
      </c>
      <c r="E5" s="68"/>
      <c r="F5" s="12"/>
      <c r="G5" s="12"/>
    </row>
    <row r="6" spans="1:11" ht="136.5" customHeight="1" x14ac:dyDescent="0.25">
      <c r="A6" s="55" t="s">
        <v>88</v>
      </c>
      <c r="B6" s="54" t="s">
        <v>1</v>
      </c>
      <c r="C6" s="54" t="s">
        <v>1</v>
      </c>
      <c r="D6" s="54" t="s">
        <v>1</v>
      </c>
      <c r="E6" s="68"/>
      <c r="F6" s="12"/>
      <c r="G6" s="12"/>
    </row>
    <row r="7" spans="1:11" ht="22.5" customHeight="1" x14ac:dyDescent="0.25">
      <c r="A7" s="56" t="s">
        <v>17</v>
      </c>
      <c r="B7" s="54" t="s">
        <v>57</v>
      </c>
      <c r="C7" s="54" t="s">
        <v>74</v>
      </c>
      <c r="D7" s="54" t="s">
        <v>69</v>
      </c>
      <c r="E7" s="68"/>
      <c r="F7" s="12"/>
      <c r="G7" s="12"/>
    </row>
    <row r="8" spans="1:11" ht="60.75" customHeight="1" x14ac:dyDescent="0.25">
      <c r="A8" s="55" t="s">
        <v>18</v>
      </c>
      <c r="B8" s="54" t="s">
        <v>1</v>
      </c>
      <c r="C8" s="54" t="s">
        <v>1</v>
      </c>
      <c r="D8" s="54" t="s">
        <v>1</v>
      </c>
      <c r="E8" s="68"/>
      <c r="F8" s="12"/>
      <c r="G8" s="12"/>
    </row>
    <row r="9" spans="1:11" ht="24" customHeight="1" x14ac:dyDescent="0.25">
      <c r="A9" s="56" t="s">
        <v>12</v>
      </c>
      <c r="B9" s="54" t="s">
        <v>19</v>
      </c>
      <c r="C9" s="54" t="s">
        <v>19</v>
      </c>
      <c r="D9" s="54" t="s">
        <v>19</v>
      </c>
      <c r="E9" s="68"/>
      <c r="F9" s="12"/>
      <c r="G9" s="12"/>
    </row>
    <row r="10" spans="1:11" ht="62.25" customHeight="1" x14ac:dyDescent="0.25">
      <c r="A10" s="55" t="s">
        <v>29</v>
      </c>
      <c r="B10" s="54" t="s">
        <v>19</v>
      </c>
      <c r="C10" s="54" t="s">
        <v>19</v>
      </c>
      <c r="D10" s="54" t="s">
        <v>19</v>
      </c>
      <c r="E10" s="68"/>
      <c r="F10" s="12"/>
      <c r="G10" s="12"/>
    </row>
    <row r="11" spans="1:11" ht="19.5" customHeight="1" x14ac:dyDescent="0.25">
      <c r="A11" s="56" t="s">
        <v>30</v>
      </c>
      <c r="B11" s="54" t="s">
        <v>19</v>
      </c>
      <c r="C11" s="54" t="s">
        <v>19</v>
      </c>
      <c r="D11" s="54" t="s">
        <v>19</v>
      </c>
      <c r="E11" s="68"/>
      <c r="F11" s="12"/>
      <c r="G11" s="12"/>
    </row>
    <row r="12" spans="1:11" ht="22.5" customHeight="1" x14ac:dyDescent="0.25">
      <c r="A12" s="56" t="s">
        <v>20</v>
      </c>
      <c r="B12" s="54" t="s">
        <v>33</v>
      </c>
      <c r="C12" s="54" t="s">
        <v>75</v>
      </c>
      <c r="D12" s="54" t="s">
        <v>89</v>
      </c>
      <c r="E12" s="68"/>
      <c r="F12" s="12"/>
      <c r="G12" s="12"/>
    </row>
    <row r="13" spans="1:11" ht="370.5" customHeight="1" x14ac:dyDescent="0.25">
      <c r="A13" s="55" t="s">
        <v>58</v>
      </c>
      <c r="B13" s="54" t="s">
        <v>1</v>
      </c>
      <c r="C13" s="54" t="s">
        <v>187</v>
      </c>
      <c r="D13" s="54" t="s">
        <v>1</v>
      </c>
      <c r="E13" s="68"/>
      <c r="F13" s="12"/>
      <c r="G13" s="12"/>
    </row>
    <row r="14" spans="1:11" ht="35.25" customHeight="1" x14ac:dyDescent="0.25">
      <c r="A14" s="56" t="s">
        <v>21</v>
      </c>
      <c r="B14" s="54" t="s">
        <v>60</v>
      </c>
      <c r="C14" s="54" t="s">
        <v>76</v>
      </c>
      <c r="D14" s="54" t="s">
        <v>90</v>
      </c>
      <c r="E14" s="68"/>
      <c r="F14" s="12"/>
      <c r="G14" s="12"/>
    </row>
    <row r="15" spans="1:11" ht="141" customHeight="1" x14ac:dyDescent="0.25">
      <c r="A15" s="55" t="s">
        <v>59</v>
      </c>
      <c r="B15" s="54" t="s">
        <v>1</v>
      </c>
      <c r="C15" s="54" t="s">
        <v>1</v>
      </c>
      <c r="D15" s="54" t="s">
        <v>1</v>
      </c>
      <c r="E15" s="68"/>
      <c r="F15" s="12"/>
      <c r="G15" s="12"/>
    </row>
    <row r="16" spans="1:11" ht="34.5" customHeight="1" x14ac:dyDescent="0.25">
      <c r="A16" s="56" t="s">
        <v>22</v>
      </c>
      <c r="B16" s="54" t="s">
        <v>61</v>
      </c>
      <c r="C16" s="54" t="s">
        <v>77</v>
      </c>
      <c r="D16" s="54" t="s">
        <v>91</v>
      </c>
      <c r="E16" s="68"/>
      <c r="F16" s="12"/>
      <c r="G16" s="12"/>
    </row>
    <row r="17" spans="1:7" ht="78.75" customHeight="1" x14ac:dyDescent="0.25">
      <c r="A17" s="55" t="s">
        <v>31</v>
      </c>
      <c r="B17" s="54" t="s">
        <v>1</v>
      </c>
      <c r="C17" s="54" t="s">
        <v>1</v>
      </c>
      <c r="D17" s="54" t="s">
        <v>1</v>
      </c>
      <c r="E17" s="68"/>
      <c r="F17" s="12"/>
      <c r="G17" s="12"/>
    </row>
    <row r="18" spans="1:7" ht="19.5" customHeight="1" x14ac:dyDescent="0.25">
      <c r="A18" s="56" t="s">
        <v>23</v>
      </c>
      <c r="B18" s="54" t="s">
        <v>62</v>
      </c>
      <c r="C18" s="54" t="s">
        <v>78</v>
      </c>
      <c r="D18" s="54" t="s">
        <v>92</v>
      </c>
      <c r="E18" s="68"/>
      <c r="F18" s="12"/>
      <c r="G18" s="12"/>
    </row>
    <row r="19" spans="1:7" ht="82.5" customHeight="1" x14ac:dyDescent="0.25">
      <c r="A19" s="55" t="s">
        <v>32</v>
      </c>
      <c r="B19" s="54" t="s">
        <v>1</v>
      </c>
      <c r="C19" s="54" t="s">
        <v>1</v>
      </c>
      <c r="D19" s="54" t="s">
        <v>1</v>
      </c>
      <c r="E19" s="68"/>
      <c r="F19" s="12"/>
      <c r="G19" s="12"/>
    </row>
    <row r="20" spans="1:7" ht="26.25" customHeight="1" x14ac:dyDescent="0.25">
      <c r="A20" s="56" t="s">
        <v>24</v>
      </c>
      <c r="B20" s="54" t="s">
        <v>63</v>
      </c>
      <c r="C20" s="54" t="s">
        <v>69</v>
      </c>
      <c r="D20" s="54" t="s">
        <v>34</v>
      </c>
      <c r="E20" s="68"/>
      <c r="F20" s="12"/>
      <c r="G20" s="12"/>
    </row>
    <row r="21" spans="1:7" ht="39.75" customHeight="1" x14ac:dyDescent="0.25">
      <c r="A21" s="55" t="s">
        <v>25</v>
      </c>
      <c r="B21" s="54" t="s">
        <v>1</v>
      </c>
      <c r="C21" s="54" t="s">
        <v>1</v>
      </c>
      <c r="D21" s="54" t="s">
        <v>1</v>
      </c>
      <c r="E21" s="68"/>
      <c r="F21" s="12"/>
      <c r="G21" s="12"/>
    </row>
    <row r="22" spans="1:7" ht="26.25" customHeight="1" x14ac:dyDescent="0.25">
      <c r="A22" s="56" t="s">
        <v>64</v>
      </c>
      <c r="B22" s="54" t="s">
        <v>66</v>
      </c>
      <c r="C22" s="54" t="s">
        <v>79</v>
      </c>
      <c r="D22" s="54" t="s">
        <v>93</v>
      </c>
      <c r="E22" s="68"/>
      <c r="F22" s="12"/>
      <c r="G22" s="12"/>
    </row>
    <row r="23" spans="1:7" ht="66" customHeight="1" x14ac:dyDescent="0.25">
      <c r="A23" s="55" t="s">
        <v>65</v>
      </c>
      <c r="B23" s="54" t="s">
        <v>1</v>
      </c>
      <c r="C23" s="54" t="s">
        <v>1</v>
      </c>
      <c r="D23" s="54" t="s">
        <v>1</v>
      </c>
      <c r="E23" s="68"/>
      <c r="F23" s="12"/>
      <c r="G23" s="12"/>
    </row>
    <row r="24" spans="1:7" ht="43.5" customHeight="1" x14ac:dyDescent="0.25">
      <c r="A24" s="56" t="s">
        <v>67</v>
      </c>
      <c r="B24" s="54" t="s">
        <v>81</v>
      </c>
      <c r="C24" s="54" t="s">
        <v>80</v>
      </c>
      <c r="D24" s="54" t="s">
        <v>94</v>
      </c>
      <c r="E24" s="68"/>
      <c r="F24" s="12"/>
      <c r="G24" s="12"/>
    </row>
    <row r="25" spans="1:7" ht="193.5" customHeight="1" x14ac:dyDescent="0.25">
      <c r="A25" s="55" t="s">
        <v>26</v>
      </c>
      <c r="B25" s="54" t="s">
        <v>1</v>
      </c>
      <c r="C25" s="54" t="s">
        <v>1</v>
      </c>
      <c r="D25" s="54" t="s">
        <v>1</v>
      </c>
      <c r="E25" s="68"/>
      <c r="F25" s="12"/>
      <c r="G25" s="12"/>
    </row>
    <row r="26" spans="1:7" ht="50.25" customHeight="1" x14ac:dyDescent="0.25">
      <c r="A26" s="56" t="s">
        <v>96</v>
      </c>
      <c r="B26" s="54" t="s">
        <v>68</v>
      </c>
      <c r="C26" s="54" t="s">
        <v>82</v>
      </c>
      <c r="D26" s="54" t="s">
        <v>95</v>
      </c>
      <c r="E26" s="68"/>
      <c r="F26" s="12"/>
      <c r="G26" s="12"/>
    </row>
    <row r="27" spans="1:7" ht="122.25" customHeight="1" x14ac:dyDescent="0.25">
      <c r="A27" s="55" t="s">
        <v>27</v>
      </c>
      <c r="B27" s="54" t="s">
        <v>1</v>
      </c>
      <c r="C27" s="54" t="s">
        <v>1</v>
      </c>
      <c r="D27" s="54" t="s">
        <v>1</v>
      </c>
      <c r="E27" s="68"/>
      <c r="F27" s="12"/>
      <c r="G27" s="12"/>
    </row>
    <row r="28" spans="1:7" ht="41.25" customHeight="1" x14ac:dyDescent="0.25">
      <c r="A28" s="56" t="s">
        <v>83</v>
      </c>
      <c r="B28" s="54" t="s">
        <v>69</v>
      </c>
      <c r="C28" s="54" t="s">
        <v>84</v>
      </c>
      <c r="D28" s="54" t="s">
        <v>97</v>
      </c>
      <c r="E28" s="68"/>
      <c r="F28" s="12"/>
      <c r="G28" s="12"/>
    </row>
    <row r="29" spans="1:7" ht="258.75" customHeight="1" x14ac:dyDescent="0.25">
      <c r="A29" s="55" t="s">
        <v>28</v>
      </c>
      <c r="B29" s="54" t="s">
        <v>1</v>
      </c>
      <c r="C29" s="54" t="s">
        <v>1</v>
      </c>
      <c r="D29" s="54" t="s">
        <v>1</v>
      </c>
      <c r="E29" s="68"/>
      <c r="F29" s="12"/>
      <c r="G29" s="12"/>
    </row>
    <row r="30" spans="1:7" ht="50.25" customHeight="1" x14ac:dyDescent="0.25">
      <c r="A30" s="57" t="s">
        <v>2</v>
      </c>
      <c r="B30" s="57" t="s">
        <v>1</v>
      </c>
      <c r="C30" s="159" t="s">
        <v>85</v>
      </c>
      <c r="D30" s="57" t="s">
        <v>1</v>
      </c>
      <c r="E30" s="69"/>
      <c r="F30" s="12"/>
      <c r="G30" s="12"/>
    </row>
    <row r="31" spans="1:7" ht="50.25" customHeight="1" x14ac:dyDescent="0.25">
      <c r="A31" s="12"/>
      <c r="B31" s="151"/>
      <c r="C31" s="12"/>
      <c r="D31" s="12"/>
      <c r="E31" s="12"/>
      <c r="F31" s="12"/>
      <c r="G31" s="12"/>
    </row>
    <row r="32" spans="1:7" ht="50.25" customHeight="1" x14ac:dyDescent="0.25">
      <c r="C32" s="12"/>
      <c r="D32" s="12"/>
      <c r="E32" s="12"/>
      <c r="F32" s="12"/>
      <c r="G32" s="12"/>
    </row>
  </sheetData>
  <mergeCells count="1">
    <mergeCell ref="A1:D1"/>
  </mergeCells>
  <pageMargins left="0.70866141732283472" right="0.70866141732283472" top="0.74803149606299213" bottom="0.74803149606299213" header="0.31496062992125984" footer="0.31496062992125984"/>
  <pageSetup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0"/>
  <sheetViews>
    <sheetView tabSelected="1" topLeftCell="B1" workbookViewId="0">
      <selection activeCell="B2" sqref="B2:D3"/>
    </sheetView>
  </sheetViews>
  <sheetFormatPr baseColWidth="10" defaultRowHeight="15" x14ac:dyDescent="0.25"/>
  <cols>
    <col min="2" max="2" width="39.85546875" customWidth="1"/>
    <col min="3" max="3" width="55" customWidth="1"/>
    <col min="4" max="4" width="26.7109375" customWidth="1"/>
  </cols>
  <sheetData>
    <row r="2" spans="2:6" ht="15" customHeight="1" x14ac:dyDescent="0.25">
      <c r="B2" s="160" t="s">
        <v>188</v>
      </c>
      <c r="C2" s="160"/>
      <c r="D2" s="160"/>
    </row>
    <row r="3" spans="2:6" x14ac:dyDescent="0.25">
      <c r="B3" s="160"/>
      <c r="C3" s="160"/>
      <c r="D3" s="160"/>
    </row>
    <row r="5" spans="2:6" x14ac:dyDescent="0.25">
      <c r="B5" s="104" t="s">
        <v>108</v>
      </c>
      <c r="C5" s="104" t="s">
        <v>175</v>
      </c>
      <c r="D5" s="108" t="s">
        <v>176</v>
      </c>
    </row>
    <row r="6" spans="2:6" x14ac:dyDescent="0.25">
      <c r="B6" s="102" t="s">
        <v>70</v>
      </c>
      <c r="C6" s="105" t="s">
        <v>178</v>
      </c>
      <c r="D6" s="109">
        <v>960</v>
      </c>
    </row>
    <row r="7" spans="2:6" x14ac:dyDescent="0.25">
      <c r="B7" s="103" t="s">
        <v>72</v>
      </c>
      <c r="C7" s="103" t="s">
        <v>179</v>
      </c>
      <c r="D7" s="103">
        <v>1000</v>
      </c>
    </row>
    <row r="8" spans="2:6" x14ac:dyDescent="0.25">
      <c r="B8" s="103" t="s">
        <v>86</v>
      </c>
      <c r="C8" s="110" t="s">
        <v>180</v>
      </c>
      <c r="D8" s="154">
        <v>920</v>
      </c>
    </row>
    <row r="9" spans="2:6" x14ac:dyDescent="0.25">
      <c r="B9" s="111"/>
      <c r="C9" s="111"/>
      <c r="D9" s="111"/>
    </row>
    <row r="11" spans="2:6" ht="15.75" x14ac:dyDescent="0.25">
      <c r="B11" s="112" t="s">
        <v>141</v>
      </c>
      <c r="C11" s="112"/>
      <c r="D11" s="112"/>
      <c r="E11" s="112"/>
      <c r="F11" s="112"/>
    </row>
    <row r="12" spans="2:6" ht="15.75" x14ac:dyDescent="0.25">
      <c r="B12" s="113" t="s">
        <v>177</v>
      </c>
      <c r="C12" s="113"/>
      <c r="D12" s="113"/>
      <c r="E12" s="64"/>
      <c r="F12" s="64"/>
    </row>
    <row r="13" spans="2:6" x14ac:dyDescent="0.25">
      <c r="B13" s="106"/>
      <c r="C13" s="106"/>
      <c r="D13" s="106"/>
      <c r="E13" s="106"/>
      <c r="F13" s="106"/>
    </row>
    <row r="14" spans="2:6" x14ac:dyDescent="0.25">
      <c r="B14" s="152" t="s">
        <v>181</v>
      </c>
      <c r="C14" s="106"/>
      <c r="D14" s="106"/>
      <c r="E14" s="106"/>
      <c r="F14" s="106"/>
    </row>
    <row r="15" spans="2:6" x14ac:dyDescent="0.25">
      <c r="B15" s="152" t="s">
        <v>182</v>
      </c>
      <c r="C15" s="107"/>
      <c r="D15" s="106"/>
      <c r="E15" s="106"/>
      <c r="F15" s="106"/>
    </row>
    <row r="16" spans="2:6" x14ac:dyDescent="0.25">
      <c r="B16" s="152"/>
      <c r="C16" s="107"/>
      <c r="D16" s="106"/>
      <c r="E16" s="106"/>
      <c r="F16" s="106"/>
    </row>
    <row r="17" spans="2:2" x14ac:dyDescent="0.25">
      <c r="B17" s="152" t="s">
        <v>183</v>
      </c>
    </row>
    <row r="18" spans="2:2" x14ac:dyDescent="0.25">
      <c r="B18" s="152" t="s">
        <v>184</v>
      </c>
    </row>
    <row r="19" spans="2:2" x14ac:dyDescent="0.25">
      <c r="B19" s="152" t="s">
        <v>185</v>
      </c>
    </row>
    <row r="20" spans="2:2" x14ac:dyDescent="0.25">
      <c r="B20" s="153"/>
    </row>
  </sheetData>
  <mergeCells count="4">
    <mergeCell ref="B9:D9"/>
    <mergeCell ref="B11:F11"/>
    <mergeCell ref="B12:D12"/>
    <mergeCell ref="B2:D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15"/>
  <sheetViews>
    <sheetView zoomScale="70" zoomScaleNormal="70" workbookViewId="0">
      <selection activeCell="F11" sqref="F11"/>
    </sheetView>
  </sheetViews>
  <sheetFormatPr baseColWidth="10" defaultRowHeight="15" x14ac:dyDescent="0.25"/>
  <cols>
    <col min="3" max="3" width="14" customWidth="1"/>
    <col min="4" max="4" width="25.5703125" customWidth="1"/>
    <col min="5" max="5" width="19.28515625" customWidth="1"/>
    <col min="6" max="6" width="28.5703125" customWidth="1"/>
    <col min="7" max="7" width="22" customWidth="1"/>
  </cols>
  <sheetData>
    <row r="4" spans="2:9" x14ac:dyDescent="0.25">
      <c r="C4" s="114" t="s">
        <v>107</v>
      </c>
      <c r="D4" s="114"/>
      <c r="E4" s="114"/>
      <c r="F4" s="114"/>
    </row>
    <row r="5" spans="2:9" x14ac:dyDescent="0.25">
      <c r="C5" s="114"/>
      <c r="D5" s="114"/>
      <c r="E5" s="114"/>
      <c r="F5" s="114"/>
    </row>
    <row r="6" spans="2:9" ht="15.75" thickBot="1" x14ac:dyDescent="0.3">
      <c r="C6" s="65"/>
      <c r="D6" s="65"/>
      <c r="E6" s="65"/>
      <c r="F6" s="65"/>
    </row>
    <row r="7" spans="2:9" ht="15.75" thickBot="1" x14ac:dyDescent="0.3">
      <c r="B7" s="79"/>
      <c r="C7" s="79"/>
      <c r="D7" s="79"/>
      <c r="E7" s="79"/>
      <c r="F7" s="79"/>
      <c r="G7" s="79"/>
      <c r="H7" s="79"/>
      <c r="I7" s="79"/>
    </row>
    <row r="8" spans="2:9" ht="19.5" customHeight="1" thickBot="1" x14ac:dyDescent="0.3">
      <c r="B8" s="79"/>
      <c r="C8" s="80"/>
      <c r="D8" s="80"/>
      <c r="E8" s="80"/>
      <c r="F8" s="80"/>
      <c r="G8" s="80"/>
      <c r="H8" s="80"/>
      <c r="I8" s="79"/>
    </row>
    <row r="9" spans="2:9" ht="23.25" thickBot="1" x14ac:dyDescent="0.3">
      <c r="B9" s="70"/>
      <c r="C9" s="81" t="s">
        <v>108</v>
      </c>
      <c r="D9" s="81" t="s">
        <v>143</v>
      </c>
      <c r="E9" s="81" t="s">
        <v>144</v>
      </c>
      <c r="F9" s="81" t="s">
        <v>145</v>
      </c>
      <c r="G9" s="81" t="s">
        <v>109</v>
      </c>
      <c r="H9" s="82" t="s">
        <v>146</v>
      </c>
      <c r="I9" s="79"/>
    </row>
    <row r="10" spans="2:9" ht="37.5" customHeight="1" thickBot="1" x14ac:dyDescent="0.3">
      <c r="B10" s="70"/>
      <c r="C10" s="83" t="s">
        <v>112</v>
      </c>
      <c r="D10" s="83" t="s">
        <v>147</v>
      </c>
      <c r="E10" s="83" t="s">
        <v>148</v>
      </c>
      <c r="F10" s="83" t="s">
        <v>149</v>
      </c>
      <c r="G10" s="84">
        <v>3534810320</v>
      </c>
      <c r="H10" s="85" t="s">
        <v>150</v>
      </c>
      <c r="I10" s="79"/>
    </row>
    <row r="11" spans="2:9" ht="31.5" customHeight="1" thickBot="1" x14ac:dyDescent="0.3">
      <c r="B11" s="70"/>
      <c r="C11" s="83" t="s">
        <v>86</v>
      </c>
      <c r="D11" s="83" t="s">
        <v>151</v>
      </c>
      <c r="E11" s="83" t="s">
        <v>152</v>
      </c>
      <c r="F11" s="83"/>
      <c r="G11" s="84">
        <v>108278765067</v>
      </c>
      <c r="H11" s="85" t="s">
        <v>150</v>
      </c>
      <c r="I11" s="79"/>
    </row>
    <row r="12" spans="2:9" ht="40.5" customHeight="1" thickBot="1" x14ac:dyDescent="0.3">
      <c r="B12" s="70"/>
      <c r="C12" s="83" t="s">
        <v>153</v>
      </c>
      <c r="D12" s="83" t="s">
        <v>156</v>
      </c>
      <c r="E12" s="83" t="s">
        <v>154</v>
      </c>
      <c r="F12" s="83" t="s">
        <v>155</v>
      </c>
      <c r="G12" s="84">
        <v>5377469039</v>
      </c>
      <c r="H12" s="85" t="s">
        <v>150</v>
      </c>
      <c r="I12" s="79"/>
    </row>
    <row r="13" spans="2:9" ht="40.5" customHeight="1" thickBot="1" x14ac:dyDescent="0.3">
      <c r="B13" s="70"/>
      <c r="C13" s="83" t="s">
        <v>110</v>
      </c>
      <c r="D13" s="85" t="s">
        <v>1</v>
      </c>
      <c r="E13" s="85" t="s">
        <v>1</v>
      </c>
      <c r="F13" s="85" t="s">
        <v>1</v>
      </c>
      <c r="G13" s="86"/>
      <c r="H13" s="86"/>
      <c r="I13" s="79"/>
    </row>
    <row r="14" spans="2:9" ht="15.75" thickBot="1" x14ac:dyDescent="0.3">
      <c r="B14" s="79"/>
      <c r="C14" s="79"/>
      <c r="D14" s="79"/>
      <c r="E14" s="79"/>
      <c r="F14" s="79"/>
      <c r="G14" s="79"/>
      <c r="H14" s="79"/>
      <c r="I14" s="79"/>
    </row>
    <row r="15" spans="2:9" ht="15.75" thickBot="1" x14ac:dyDescent="0.3">
      <c r="B15" s="79"/>
      <c r="C15" s="79"/>
      <c r="D15" s="79"/>
      <c r="E15" s="79"/>
      <c r="F15" s="79"/>
      <c r="G15" s="79"/>
      <c r="H15" s="79"/>
      <c r="I15" s="79"/>
    </row>
  </sheetData>
  <mergeCells count="1">
    <mergeCell ref="C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3"/>
  <sheetViews>
    <sheetView topLeftCell="B13" workbookViewId="0">
      <selection activeCell="E15" sqref="E15"/>
    </sheetView>
  </sheetViews>
  <sheetFormatPr baseColWidth="10" defaultRowHeight="15" x14ac:dyDescent="0.25"/>
  <cols>
    <col min="1" max="1" width="46.7109375" customWidth="1"/>
    <col min="2" max="2" width="36.7109375" customWidth="1"/>
    <col min="3" max="3" width="45.7109375" customWidth="1"/>
    <col min="4" max="5" width="31.85546875" customWidth="1"/>
  </cols>
  <sheetData>
    <row r="1" spans="2:5" ht="15.75" thickBot="1" x14ac:dyDescent="0.3">
      <c r="B1" s="115" t="s">
        <v>111</v>
      </c>
      <c r="C1" s="116"/>
      <c r="D1" s="116"/>
      <c r="E1" s="117"/>
    </row>
    <row r="2" spans="2:5" ht="15.75" thickBot="1" x14ac:dyDescent="0.3">
      <c r="B2" s="71" t="s">
        <v>100</v>
      </c>
      <c r="C2" s="72" t="s">
        <v>112</v>
      </c>
      <c r="D2" s="72" t="s">
        <v>86</v>
      </c>
      <c r="E2" s="72" t="s">
        <v>70</v>
      </c>
    </row>
    <row r="3" spans="2:5" ht="15.75" thickBot="1" x14ac:dyDescent="0.3">
      <c r="B3" s="73" t="s">
        <v>101</v>
      </c>
      <c r="C3" s="72" t="s">
        <v>113</v>
      </c>
      <c r="D3" s="72" t="s">
        <v>114</v>
      </c>
      <c r="E3" s="72" t="s">
        <v>115</v>
      </c>
    </row>
    <row r="4" spans="2:5" ht="48.75" thickBot="1" x14ac:dyDescent="0.3">
      <c r="B4" s="74" t="s">
        <v>116</v>
      </c>
      <c r="C4" s="72" t="s">
        <v>1</v>
      </c>
      <c r="D4" s="72" t="s">
        <v>1</v>
      </c>
      <c r="E4" s="72" t="s">
        <v>1</v>
      </c>
    </row>
    <row r="5" spans="2:5" ht="24.75" thickBot="1" x14ac:dyDescent="0.3">
      <c r="B5" s="73" t="s">
        <v>102</v>
      </c>
      <c r="C5" s="72" t="s">
        <v>117</v>
      </c>
      <c r="D5" s="72" t="s">
        <v>118</v>
      </c>
      <c r="E5" s="72" t="s">
        <v>119</v>
      </c>
    </row>
    <row r="6" spans="2:5" ht="72.75" thickBot="1" x14ac:dyDescent="0.3">
      <c r="B6" s="74" t="s">
        <v>103</v>
      </c>
      <c r="C6" s="75" t="s">
        <v>120</v>
      </c>
      <c r="D6" s="72" t="s">
        <v>1</v>
      </c>
      <c r="E6" s="72" t="s">
        <v>1</v>
      </c>
    </row>
    <row r="7" spans="2:5" ht="24.75" thickBot="1" x14ac:dyDescent="0.3">
      <c r="B7" s="73" t="s">
        <v>104</v>
      </c>
      <c r="C7" s="72" t="s">
        <v>121</v>
      </c>
      <c r="D7" s="72" t="s">
        <v>122</v>
      </c>
      <c r="E7" s="72" t="s">
        <v>123</v>
      </c>
    </row>
    <row r="8" spans="2:5" ht="60.75" thickBot="1" x14ac:dyDescent="0.3">
      <c r="B8" s="74" t="s">
        <v>124</v>
      </c>
      <c r="C8" s="72" t="s">
        <v>1</v>
      </c>
      <c r="D8" s="72" t="s">
        <v>1</v>
      </c>
      <c r="E8" s="72" t="s">
        <v>1</v>
      </c>
    </row>
    <row r="9" spans="2:5" ht="24.75" thickBot="1" x14ac:dyDescent="0.3">
      <c r="B9" s="74" t="s">
        <v>125</v>
      </c>
      <c r="C9" s="72" t="s">
        <v>126</v>
      </c>
      <c r="D9" s="72" t="s">
        <v>127</v>
      </c>
      <c r="E9" s="72" t="s">
        <v>128</v>
      </c>
    </row>
    <row r="10" spans="2:5" ht="409.6" thickBot="1" x14ac:dyDescent="0.3">
      <c r="B10" s="74" t="s">
        <v>129</v>
      </c>
      <c r="C10" s="72" t="s">
        <v>1</v>
      </c>
      <c r="D10" s="72" t="s">
        <v>1</v>
      </c>
      <c r="E10" s="75" t="s">
        <v>130</v>
      </c>
    </row>
    <row r="11" spans="2:5" ht="24.75" thickBot="1" x14ac:dyDescent="0.3">
      <c r="B11" s="73" t="s">
        <v>131</v>
      </c>
      <c r="C11" s="72" t="s">
        <v>132</v>
      </c>
      <c r="D11" s="72" t="s">
        <v>133</v>
      </c>
      <c r="E11" s="72" t="s">
        <v>134</v>
      </c>
    </row>
    <row r="12" spans="2:5" ht="60.75" thickBot="1" x14ac:dyDescent="0.3">
      <c r="B12" s="74" t="s">
        <v>105</v>
      </c>
      <c r="C12" s="72" t="s">
        <v>1</v>
      </c>
      <c r="D12" s="72" t="s">
        <v>1</v>
      </c>
      <c r="E12" s="75" t="s">
        <v>135</v>
      </c>
    </row>
    <row r="13" spans="2:5" ht="24.75" thickBot="1" x14ac:dyDescent="0.3">
      <c r="B13" s="76" t="s">
        <v>136</v>
      </c>
      <c r="C13" s="72" t="s">
        <v>137</v>
      </c>
      <c r="D13" s="72" t="s">
        <v>138</v>
      </c>
      <c r="E13" s="72" t="s">
        <v>139</v>
      </c>
    </row>
    <row r="14" spans="2:5" ht="216.75" thickBot="1" x14ac:dyDescent="0.3">
      <c r="B14" s="74" t="s">
        <v>140</v>
      </c>
      <c r="C14" s="72" t="s">
        <v>1</v>
      </c>
      <c r="D14" s="72" t="s">
        <v>1</v>
      </c>
      <c r="E14" s="72" t="s">
        <v>1</v>
      </c>
    </row>
    <row r="15" spans="2:5" ht="16.5" thickBot="1" x14ac:dyDescent="0.3">
      <c r="B15" s="77" t="s">
        <v>106</v>
      </c>
      <c r="C15" s="78" t="s">
        <v>1</v>
      </c>
      <c r="D15" s="78" t="s">
        <v>1</v>
      </c>
      <c r="E15" s="158" t="s">
        <v>186</v>
      </c>
    </row>
    <row r="16" spans="2:5" ht="15.75" thickBot="1" x14ac:dyDescent="0.3">
      <c r="B16" s="79"/>
      <c r="C16" s="79"/>
      <c r="D16" s="79"/>
      <c r="E16" s="79"/>
    </row>
    <row r="17" spans="2:5" ht="15.75" thickBot="1" x14ac:dyDescent="0.3">
      <c r="B17" s="79"/>
      <c r="C17" s="79"/>
      <c r="D17" s="79"/>
      <c r="E17" s="79"/>
    </row>
    <row r="18" spans="2:5" ht="15.75" thickBot="1" x14ac:dyDescent="0.3">
      <c r="B18" s="79"/>
      <c r="C18" s="79"/>
      <c r="D18" s="79"/>
      <c r="E18" s="79"/>
    </row>
    <row r="19" spans="2:5" ht="15.75" thickBot="1" x14ac:dyDescent="0.3">
      <c r="B19" s="79"/>
      <c r="C19" s="79"/>
      <c r="D19" s="79"/>
      <c r="E19" s="79"/>
    </row>
    <row r="20" spans="2:5" ht="15.75" thickBot="1" x14ac:dyDescent="0.3">
      <c r="B20" s="79"/>
      <c r="C20" s="79"/>
      <c r="D20" s="79"/>
      <c r="E20" s="79"/>
    </row>
    <row r="21" spans="2:5" ht="15.75" thickBot="1" x14ac:dyDescent="0.3">
      <c r="B21" s="118" t="s">
        <v>141</v>
      </c>
      <c r="C21" s="119"/>
      <c r="D21" s="120"/>
      <c r="E21" s="79"/>
    </row>
    <row r="22" spans="2:5" ht="15.75" thickBot="1" x14ac:dyDescent="0.3">
      <c r="B22" s="121" t="s">
        <v>142</v>
      </c>
      <c r="C22" s="122"/>
      <c r="D22" s="123"/>
      <c r="E22" s="79"/>
    </row>
    <row r="23" spans="2:5" ht="15.75" thickBot="1" x14ac:dyDescent="0.3">
      <c r="B23" s="79"/>
      <c r="C23" s="79"/>
      <c r="D23" s="79"/>
      <c r="E23" s="79"/>
    </row>
  </sheetData>
  <mergeCells count="3">
    <mergeCell ref="B1:E1"/>
    <mergeCell ref="B21:D21"/>
    <mergeCell ref="B22:D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2"/>
  <sheetViews>
    <sheetView topLeftCell="A16" workbookViewId="0">
      <selection activeCell="F6" sqref="F6"/>
    </sheetView>
  </sheetViews>
  <sheetFormatPr baseColWidth="10" defaultRowHeight="15" x14ac:dyDescent="0.25"/>
  <cols>
    <col min="3" max="3" width="28.85546875" customWidth="1"/>
    <col min="4" max="4" width="48.140625" customWidth="1"/>
  </cols>
  <sheetData>
    <row r="2" spans="2:6" x14ac:dyDescent="0.25">
      <c r="B2" s="17"/>
      <c r="C2" s="17"/>
      <c r="D2" s="17"/>
      <c r="E2" s="17"/>
      <c r="F2" s="17"/>
    </row>
    <row r="3" spans="2:6" ht="15.75" thickBot="1" x14ac:dyDescent="0.3">
      <c r="B3" s="17"/>
      <c r="C3" s="124" t="s">
        <v>157</v>
      </c>
      <c r="D3" s="124"/>
      <c r="E3" s="17"/>
      <c r="F3" s="17"/>
    </row>
    <row r="4" spans="2:6" ht="36.75" customHeight="1" thickBot="1" x14ac:dyDescent="0.3">
      <c r="B4" s="17"/>
      <c r="C4" s="125" t="s">
        <v>158</v>
      </c>
      <c r="D4" s="126"/>
      <c r="E4" s="18"/>
      <c r="F4" s="17"/>
    </row>
    <row r="5" spans="2:6" x14ac:dyDescent="0.25">
      <c r="B5" s="17"/>
      <c r="C5" s="58"/>
      <c r="D5" s="58"/>
      <c r="E5" s="18"/>
      <c r="F5" s="17"/>
    </row>
    <row r="6" spans="2:6" x14ac:dyDescent="0.25">
      <c r="B6" s="17"/>
      <c r="C6" s="17"/>
      <c r="D6" s="17"/>
      <c r="E6" s="17"/>
      <c r="F6" s="17"/>
    </row>
    <row r="7" spans="2:6" x14ac:dyDescent="0.25">
      <c r="B7" s="17"/>
      <c r="C7" s="17"/>
      <c r="D7" s="17"/>
      <c r="E7" s="17"/>
      <c r="F7" s="17"/>
    </row>
    <row r="8" spans="2:6" ht="15.75" thickBot="1" x14ac:dyDescent="0.3">
      <c r="B8" s="17"/>
      <c r="C8" s="19" t="s">
        <v>35</v>
      </c>
      <c r="D8" s="58"/>
      <c r="E8" s="17"/>
      <c r="F8" s="17"/>
    </row>
    <row r="9" spans="2:6" ht="15.75" thickBot="1" x14ac:dyDescent="0.3">
      <c r="B9" s="17"/>
      <c r="C9" s="87" t="s">
        <v>36</v>
      </c>
      <c r="D9" s="88" t="s">
        <v>159</v>
      </c>
      <c r="E9" s="17"/>
      <c r="F9" s="17"/>
    </row>
    <row r="10" spans="2:6" x14ac:dyDescent="0.25">
      <c r="B10" s="17"/>
      <c r="C10" s="20" t="s">
        <v>37</v>
      </c>
      <c r="D10" s="89" t="s">
        <v>160</v>
      </c>
      <c r="E10" s="17"/>
      <c r="F10" s="17"/>
    </row>
    <row r="11" spans="2:6" x14ac:dyDescent="0.25">
      <c r="B11" s="17"/>
      <c r="C11" s="21" t="s">
        <v>38</v>
      </c>
      <c r="D11" s="22" t="s">
        <v>1</v>
      </c>
      <c r="E11" s="17"/>
      <c r="F11" s="17"/>
    </row>
    <row r="12" spans="2:6" ht="90.75" thickBot="1" x14ac:dyDescent="0.3">
      <c r="B12" s="17"/>
      <c r="C12" s="23" t="s">
        <v>161</v>
      </c>
      <c r="D12" s="24" t="s">
        <v>162</v>
      </c>
      <c r="E12" s="17"/>
      <c r="F12" s="17"/>
    </row>
    <row r="13" spans="2:6" x14ac:dyDescent="0.25">
      <c r="B13" s="17"/>
      <c r="C13" s="17"/>
      <c r="D13" s="17"/>
      <c r="E13" s="17"/>
      <c r="F13" s="17"/>
    </row>
    <row r="14" spans="2:6" x14ac:dyDescent="0.25">
      <c r="B14" s="17"/>
      <c r="C14" s="17"/>
      <c r="D14" s="17"/>
      <c r="E14" s="17"/>
      <c r="F14" s="17"/>
    </row>
    <row r="15" spans="2:6" x14ac:dyDescent="0.25">
      <c r="B15" s="17"/>
      <c r="C15" s="17"/>
      <c r="D15" s="17"/>
      <c r="E15" s="17"/>
      <c r="F15" s="17"/>
    </row>
    <row r="16" spans="2:6" ht="15.75" thickBot="1" x14ac:dyDescent="0.3">
      <c r="B16" s="17"/>
      <c r="C16" s="19" t="s">
        <v>35</v>
      </c>
      <c r="D16" s="58"/>
      <c r="E16" s="17"/>
      <c r="F16" s="17"/>
    </row>
    <row r="17" spans="2:6" ht="15.75" thickBot="1" x14ac:dyDescent="0.3">
      <c r="B17" s="17"/>
      <c r="C17" s="87" t="s">
        <v>36</v>
      </c>
      <c r="D17" s="88" t="s">
        <v>112</v>
      </c>
      <c r="E17" s="17"/>
      <c r="F17" s="17"/>
    </row>
    <row r="18" spans="2:6" x14ac:dyDescent="0.25">
      <c r="B18" s="17"/>
      <c r="C18" s="20" t="s">
        <v>37</v>
      </c>
      <c r="D18" s="89" t="s">
        <v>163</v>
      </c>
      <c r="E18" s="17"/>
      <c r="F18" s="17"/>
    </row>
    <row r="19" spans="2:6" x14ac:dyDescent="0.25">
      <c r="B19" s="17"/>
      <c r="C19" s="21" t="s">
        <v>38</v>
      </c>
      <c r="D19" s="22" t="s">
        <v>1</v>
      </c>
      <c r="E19" s="17"/>
      <c r="F19" s="17"/>
    </row>
    <row r="20" spans="2:6" ht="90.75" thickBot="1" x14ac:dyDescent="0.3">
      <c r="B20" s="17"/>
      <c r="C20" s="23" t="s">
        <v>161</v>
      </c>
      <c r="D20" s="24" t="s">
        <v>164</v>
      </c>
      <c r="E20" s="17"/>
      <c r="F20" s="17"/>
    </row>
    <row r="21" spans="2:6" x14ac:dyDescent="0.25">
      <c r="B21" s="17"/>
      <c r="C21" s="17"/>
      <c r="D21" s="17"/>
      <c r="E21" s="17"/>
      <c r="F21" s="17"/>
    </row>
    <row r="22" spans="2:6" x14ac:dyDescent="0.25">
      <c r="B22" s="17"/>
      <c r="C22" s="17"/>
      <c r="D22" s="17"/>
      <c r="E22" s="17"/>
      <c r="F22" s="17"/>
    </row>
    <row r="23" spans="2:6" x14ac:dyDescent="0.25">
      <c r="B23" s="17"/>
      <c r="C23" s="17"/>
      <c r="D23" s="17"/>
      <c r="E23" s="17"/>
      <c r="F23" s="17"/>
    </row>
    <row r="24" spans="2:6" ht="15.75" thickBot="1" x14ac:dyDescent="0.3">
      <c r="B24" s="17"/>
      <c r="C24" s="19" t="s">
        <v>35</v>
      </c>
      <c r="D24" s="58"/>
      <c r="E24" s="17"/>
      <c r="F24" s="17"/>
    </row>
    <row r="25" spans="2:6" ht="15.75" thickBot="1" x14ac:dyDescent="0.3">
      <c r="B25" s="17"/>
      <c r="C25" s="87" t="s">
        <v>36</v>
      </c>
      <c r="D25" s="88" t="s">
        <v>153</v>
      </c>
      <c r="E25" s="17"/>
      <c r="F25" s="17"/>
    </row>
    <row r="26" spans="2:6" x14ac:dyDescent="0.25">
      <c r="B26" s="17"/>
      <c r="C26" s="20" t="s">
        <v>37</v>
      </c>
      <c r="D26" s="89" t="s">
        <v>165</v>
      </c>
      <c r="E26" s="17"/>
      <c r="F26" s="17"/>
    </row>
    <row r="27" spans="2:6" x14ac:dyDescent="0.25">
      <c r="B27" s="17"/>
      <c r="C27" s="21" t="s">
        <v>38</v>
      </c>
      <c r="D27" s="22" t="s">
        <v>1</v>
      </c>
      <c r="E27" s="17"/>
      <c r="F27" s="17"/>
    </row>
    <row r="28" spans="2:6" ht="90.75" thickBot="1" x14ac:dyDescent="0.3">
      <c r="B28" s="17"/>
      <c r="C28" s="23" t="s">
        <v>161</v>
      </c>
      <c r="D28" s="24" t="s">
        <v>166</v>
      </c>
      <c r="E28" s="17"/>
      <c r="F28" s="17"/>
    </row>
    <row r="29" spans="2:6" x14ac:dyDescent="0.25">
      <c r="B29" s="17"/>
      <c r="C29" s="17"/>
      <c r="D29" s="17"/>
      <c r="E29" s="17"/>
      <c r="F29" s="17"/>
    </row>
    <row r="30" spans="2:6" x14ac:dyDescent="0.25">
      <c r="B30" s="17"/>
      <c r="C30" s="17"/>
      <c r="D30" s="17"/>
      <c r="E30" s="17"/>
      <c r="F30" s="17"/>
    </row>
    <row r="31" spans="2:6" x14ac:dyDescent="0.25">
      <c r="B31" s="17"/>
      <c r="C31" s="17"/>
      <c r="D31" s="17"/>
      <c r="E31" s="17"/>
      <c r="F31" s="17"/>
    </row>
    <row r="32" spans="2:6" x14ac:dyDescent="0.25">
      <c r="B32" s="17"/>
      <c r="C32" s="17"/>
      <c r="D32" s="17"/>
      <c r="E32" s="17"/>
      <c r="F32" s="17"/>
    </row>
  </sheetData>
  <mergeCells count="2">
    <mergeCell ref="C3:D3"/>
    <mergeCell ref="C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8"/>
  <sheetViews>
    <sheetView topLeftCell="A13" workbookViewId="0">
      <selection activeCell="B3" sqref="B3:D3"/>
    </sheetView>
  </sheetViews>
  <sheetFormatPr baseColWidth="10" defaultRowHeight="15" x14ac:dyDescent="0.25"/>
  <cols>
    <col min="2" max="2" width="30.5703125" customWidth="1"/>
    <col min="3" max="3" width="27.5703125" customWidth="1"/>
    <col min="4" max="4" width="118" customWidth="1"/>
    <col min="5" max="5" width="30.140625" customWidth="1"/>
  </cols>
  <sheetData>
    <row r="2" spans="1:7" x14ac:dyDescent="0.25">
      <c r="A2" s="17"/>
      <c r="B2" s="17"/>
      <c r="C2" s="17"/>
      <c r="D2" s="51"/>
      <c r="E2" s="17"/>
      <c r="F2" s="17"/>
      <c r="G2" s="17"/>
    </row>
    <row r="3" spans="1:7" ht="15.75" thickBot="1" x14ac:dyDescent="0.3">
      <c r="A3" s="17"/>
      <c r="B3" s="130" t="s">
        <v>173</v>
      </c>
      <c r="C3" s="130"/>
      <c r="D3" s="130"/>
      <c r="E3" s="17"/>
      <c r="F3" s="17"/>
      <c r="G3" s="17"/>
    </row>
    <row r="4" spans="1:7" ht="66" customHeight="1" thickBot="1" x14ac:dyDescent="0.3">
      <c r="A4" s="17"/>
      <c r="B4" s="131" t="s">
        <v>158</v>
      </c>
      <c r="C4" s="132"/>
      <c r="D4" s="133"/>
      <c r="E4" s="50"/>
      <c r="F4" s="50"/>
      <c r="G4" s="17"/>
    </row>
    <row r="5" spans="1:7" x14ac:dyDescent="0.25">
      <c r="A5" s="17"/>
      <c r="B5" s="49"/>
      <c r="C5" s="49"/>
      <c r="D5" s="49"/>
      <c r="E5" s="49"/>
      <c r="F5" s="49"/>
      <c r="G5" s="17"/>
    </row>
    <row r="6" spans="1:7" x14ac:dyDescent="0.25">
      <c r="A6" s="17"/>
      <c r="B6" s="48" t="s">
        <v>53</v>
      </c>
      <c r="C6" s="17"/>
      <c r="D6" s="17"/>
      <c r="E6" s="17"/>
      <c r="F6" s="17"/>
      <c r="G6" s="17"/>
    </row>
    <row r="7" spans="1:7" ht="15.75" x14ac:dyDescent="0.25">
      <c r="A7" s="17"/>
      <c r="B7" s="47" t="s">
        <v>52</v>
      </c>
      <c r="C7" s="134" t="s">
        <v>167</v>
      </c>
      <c r="D7" s="135"/>
      <c r="E7" s="17"/>
      <c r="F7" s="46">
        <f>1265000000/2</f>
        <v>632500000</v>
      </c>
      <c r="G7" s="17"/>
    </row>
    <row r="8" spans="1:7" ht="15.75" x14ac:dyDescent="0.25">
      <c r="A8" s="17"/>
      <c r="B8" s="45" t="s">
        <v>45</v>
      </c>
      <c r="C8" s="41" t="s">
        <v>51</v>
      </c>
      <c r="D8" s="44" t="s">
        <v>168</v>
      </c>
      <c r="E8" s="17"/>
      <c r="F8" s="40"/>
      <c r="G8" s="17"/>
    </row>
    <row r="9" spans="1:7" ht="47.25" x14ac:dyDescent="0.25">
      <c r="A9" s="17"/>
      <c r="B9" s="42" t="s">
        <v>43</v>
      </c>
      <c r="C9" s="41" t="s">
        <v>50</v>
      </c>
      <c r="D9" s="43" t="s">
        <v>169</v>
      </c>
      <c r="E9" s="17"/>
      <c r="F9" s="40"/>
      <c r="G9" s="17"/>
    </row>
    <row r="10" spans="1:7" ht="47.25" x14ac:dyDescent="0.25">
      <c r="A10" s="17"/>
      <c r="B10" s="42" t="s">
        <v>41</v>
      </c>
      <c r="C10" s="41" t="s">
        <v>49</v>
      </c>
      <c r="D10" s="41" t="s">
        <v>48</v>
      </c>
      <c r="E10" s="17"/>
      <c r="F10" s="40"/>
      <c r="G10" s="17"/>
    </row>
    <row r="11" spans="1:7" ht="15.75" x14ac:dyDescent="0.25">
      <c r="A11" s="17"/>
      <c r="B11" s="39"/>
      <c r="C11" s="38"/>
      <c r="D11" s="38"/>
      <c r="E11" s="17"/>
      <c r="F11" s="40"/>
      <c r="G11" s="17"/>
    </row>
    <row r="12" spans="1:7" ht="15.75" x14ac:dyDescent="0.25">
      <c r="A12" s="17"/>
      <c r="B12" s="39"/>
      <c r="C12" s="38"/>
      <c r="D12" s="38"/>
      <c r="E12" s="17"/>
      <c r="F12" s="37"/>
      <c r="G12" s="17"/>
    </row>
    <row r="13" spans="1:7" x14ac:dyDescent="0.25">
      <c r="A13" s="17"/>
      <c r="B13" s="17"/>
      <c r="C13" s="27"/>
      <c r="D13" s="17"/>
      <c r="E13" s="17"/>
      <c r="F13" s="17"/>
      <c r="G13" s="17"/>
    </row>
    <row r="14" spans="1:7" x14ac:dyDescent="0.25">
      <c r="A14" s="17"/>
      <c r="B14" s="17"/>
      <c r="C14" s="17"/>
      <c r="D14" s="17"/>
      <c r="E14" s="17"/>
      <c r="F14" s="36"/>
      <c r="G14" s="17"/>
    </row>
    <row r="15" spans="1:7" x14ac:dyDescent="0.25">
      <c r="A15" s="17"/>
      <c r="B15" s="127" t="str">
        <f>+[1]DOCUMENTOS!C9</f>
        <v>800.136.105 - 1</v>
      </c>
      <c r="C15" s="128"/>
      <c r="D15" s="128"/>
      <c r="E15" s="129"/>
      <c r="F15" s="35" t="s">
        <v>1</v>
      </c>
      <c r="G15" s="17"/>
    </row>
    <row r="16" spans="1:7" x14ac:dyDescent="0.25">
      <c r="A16" s="17"/>
      <c r="B16" s="34" t="s">
        <v>47</v>
      </c>
      <c r="C16" s="33"/>
      <c r="D16" s="33"/>
      <c r="E16" s="32"/>
      <c r="F16" s="31"/>
      <c r="G16" s="17"/>
    </row>
    <row r="17" spans="1:7" ht="15.75" thickBot="1" x14ac:dyDescent="0.3">
      <c r="A17" s="17"/>
      <c r="B17" s="26"/>
      <c r="C17" s="30" t="s">
        <v>46</v>
      </c>
      <c r="D17" s="90">
        <v>30411109000</v>
      </c>
      <c r="E17" s="91">
        <f>D17/D18</f>
        <v>2.4088237994201767</v>
      </c>
      <c r="F17" s="92" t="s">
        <v>1</v>
      </c>
      <c r="G17" s="17"/>
    </row>
    <row r="18" spans="1:7" x14ac:dyDescent="0.25">
      <c r="A18" s="17"/>
      <c r="B18" s="26" t="s">
        <v>45</v>
      </c>
      <c r="C18" s="27" t="s">
        <v>44</v>
      </c>
      <c r="D18" s="93">
        <v>12624879000</v>
      </c>
      <c r="E18" s="94"/>
      <c r="F18" s="92"/>
      <c r="G18" s="17"/>
    </row>
    <row r="19" spans="1:7" x14ac:dyDescent="0.25">
      <c r="A19" s="17"/>
      <c r="B19" s="26"/>
      <c r="C19" s="27"/>
      <c r="D19" s="17"/>
      <c r="E19" s="94"/>
      <c r="F19" s="92"/>
      <c r="G19" s="17"/>
    </row>
    <row r="20" spans="1:7" ht="15.75" thickBot="1" x14ac:dyDescent="0.3">
      <c r="A20" s="17"/>
      <c r="B20" s="26" t="s">
        <v>43</v>
      </c>
      <c r="C20" s="30" t="s">
        <v>42</v>
      </c>
      <c r="D20" s="95" t="s">
        <v>170</v>
      </c>
      <c r="E20" s="96">
        <f>D17-D18</f>
        <v>17786230000</v>
      </c>
      <c r="F20" s="92" t="s">
        <v>1</v>
      </c>
      <c r="G20" s="17"/>
    </row>
    <row r="21" spans="1:7" x14ac:dyDescent="0.25">
      <c r="A21" s="17"/>
      <c r="B21" s="26"/>
      <c r="C21" s="27"/>
      <c r="D21" s="93"/>
      <c r="E21" s="94"/>
      <c r="F21" s="92"/>
      <c r="G21" s="17"/>
    </row>
    <row r="22" spans="1:7" ht="15.75" thickBot="1" x14ac:dyDescent="0.3">
      <c r="A22" s="17"/>
      <c r="B22" s="26" t="s">
        <v>41</v>
      </c>
      <c r="C22" s="30" t="s">
        <v>40</v>
      </c>
      <c r="D22" s="29">
        <v>21924879000</v>
      </c>
      <c r="E22" s="28">
        <f>D22/D23</f>
        <v>0.49354530348814085</v>
      </c>
      <c r="F22" s="92" t="s">
        <v>1</v>
      </c>
      <c r="G22" s="17"/>
    </row>
    <row r="23" spans="1:7" x14ac:dyDescent="0.25">
      <c r="A23" s="17"/>
      <c r="B23" s="97"/>
      <c r="C23" s="25" t="s">
        <v>39</v>
      </c>
      <c r="D23" s="95">
        <v>44423235000</v>
      </c>
      <c r="E23" s="98"/>
      <c r="F23" s="99"/>
      <c r="G23" s="17"/>
    </row>
    <row r="24" spans="1:7" x14ac:dyDescent="0.25">
      <c r="A24" s="17"/>
      <c r="B24" s="17"/>
      <c r="C24" s="17"/>
      <c r="D24" s="17"/>
      <c r="E24" s="17"/>
      <c r="F24" s="17"/>
      <c r="G24" s="17"/>
    </row>
    <row r="25" spans="1:7" x14ac:dyDescent="0.25">
      <c r="A25" s="17"/>
      <c r="B25" s="17"/>
      <c r="C25" s="17"/>
      <c r="D25" s="17"/>
      <c r="E25" s="17"/>
      <c r="F25" s="17"/>
      <c r="G25" s="17"/>
    </row>
    <row r="26" spans="1:7" x14ac:dyDescent="0.25">
      <c r="A26" s="17"/>
      <c r="B26" s="17"/>
      <c r="C26" s="17"/>
      <c r="D26" s="17"/>
      <c r="E26" s="17"/>
      <c r="F26" s="17"/>
      <c r="G26" s="17"/>
    </row>
    <row r="27" spans="1:7" x14ac:dyDescent="0.25">
      <c r="A27" s="17"/>
      <c r="B27" s="127" t="str">
        <f>+[1]DOCUMENTOS!C17</f>
        <v>900.118.029 - 6</v>
      </c>
      <c r="C27" s="128"/>
      <c r="D27" s="128"/>
      <c r="E27" s="129"/>
      <c r="F27" s="35" t="s">
        <v>1</v>
      </c>
      <c r="G27" s="17"/>
    </row>
    <row r="28" spans="1:7" x14ac:dyDescent="0.25">
      <c r="A28" s="17"/>
      <c r="B28" s="34" t="s">
        <v>47</v>
      </c>
      <c r="C28" s="33"/>
      <c r="D28" s="33"/>
      <c r="E28" s="32"/>
      <c r="F28" s="31"/>
      <c r="G28" s="17"/>
    </row>
    <row r="29" spans="1:7" ht="15.75" thickBot="1" x14ac:dyDescent="0.3">
      <c r="A29" s="17"/>
      <c r="B29" s="26"/>
      <c r="C29" s="30" t="s">
        <v>46</v>
      </c>
      <c r="D29" s="90">
        <v>1402568430</v>
      </c>
      <c r="E29" s="91">
        <f>D29/D30</f>
        <v>2.076867388838409</v>
      </c>
      <c r="F29" s="92" t="s">
        <v>1</v>
      </c>
      <c r="G29" s="17"/>
    </row>
    <row r="30" spans="1:7" x14ac:dyDescent="0.25">
      <c r="A30" s="17"/>
      <c r="B30" s="26" t="s">
        <v>45</v>
      </c>
      <c r="C30" s="27" t="s">
        <v>44</v>
      </c>
      <c r="D30" s="93">
        <v>675328833</v>
      </c>
      <c r="E30" s="94"/>
      <c r="F30" s="92"/>
      <c r="G30" s="17"/>
    </row>
    <row r="31" spans="1:7" x14ac:dyDescent="0.25">
      <c r="A31" s="17"/>
      <c r="B31" s="26"/>
      <c r="C31" s="27"/>
      <c r="D31" s="93"/>
      <c r="E31" s="94"/>
      <c r="F31" s="92"/>
      <c r="G31" s="17"/>
    </row>
    <row r="32" spans="1:7" ht="15.75" thickBot="1" x14ac:dyDescent="0.3">
      <c r="A32" s="17"/>
      <c r="B32" s="26" t="s">
        <v>43</v>
      </c>
      <c r="C32" s="30" t="s">
        <v>42</v>
      </c>
      <c r="D32" s="100" t="s">
        <v>171</v>
      </c>
      <c r="E32" s="96">
        <f>D29-D30</f>
        <v>727239597</v>
      </c>
      <c r="F32" s="92" t="s">
        <v>1</v>
      </c>
      <c r="G32" s="17"/>
    </row>
    <row r="33" spans="1:7" x14ac:dyDescent="0.25">
      <c r="A33" s="17"/>
      <c r="B33" s="26"/>
      <c r="C33" s="27"/>
      <c r="D33" s="93"/>
      <c r="E33" s="94"/>
      <c r="F33" s="92"/>
      <c r="G33" s="17"/>
    </row>
    <row r="34" spans="1:7" ht="15.75" thickBot="1" x14ac:dyDescent="0.3">
      <c r="A34" s="17"/>
      <c r="B34" s="26" t="s">
        <v>41</v>
      </c>
      <c r="C34" s="30" t="s">
        <v>40</v>
      </c>
      <c r="D34" s="29">
        <v>675328833</v>
      </c>
      <c r="E34" s="28">
        <f>D34/D35</f>
        <v>0.47993203096640835</v>
      </c>
      <c r="F34" s="92" t="s">
        <v>1</v>
      </c>
      <c r="G34" s="17"/>
    </row>
    <row r="35" spans="1:7" x14ac:dyDescent="0.25">
      <c r="A35" s="17"/>
      <c r="B35" s="97"/>
      <c r="C35" s="25" t="s">
        <v>39</v>
      </c>
      <c r="D35" s="95">
        <v>1407134322</v>
      </c>
      <c r="E35" s="98"/>
      <c r="F35" s="99"/>
      <c r="G35" s="17"/>
    </row>
    <row r="36" spans="1:7" x14ac:dyDescent="0.25">
      <c r="A36" s="17"/>
      <c r="B36" s="17"/>
      <c r="C36" s="17"/>
      <c r="D36" s="17"/>
      <c r="E36" s="17"/>
      <c r="F36" s="17"/>
      <c r="G36" s="17"/>
    </row>
    <row r="37" spans="1:7" x14ac:dyDescent="0.25">
      <c r="A37" s="17"/>
      <c r="B37" s="17"/>
      <c r="C37" s="17"/>
      <c r="D37" s="17"/>
      <c r="E37" s="17"/>
      <c r="F37" s="17"/>
      <c r="G37" s="17"/>
    </row>
    <row r="38" spans="1:7" x14ac:dyDescent="0.25">
      <c r="A38" s="17"/>
      <c r="B38" s="127" t="str">
        <f>+[1]DOCUMENTOS!C25</f>
        <v>900.509.655 - 5</v>
      </c>
      <c r="C38" s="128"/>
      <c r="D38" s="128"/>
      <c r="E38" s="129"/>
      <c r="F38" s="35" t="s">
        <v>1</v>
      </c>
      <c r="G38" s="17"/>
    </row>
    <row r="39" spans="1:7" x14ac:dyDescent="0.25">
      <c r="A39" s="17"/>
      <c r="B39" s="34" t="s">
        <v>47</v>
      </c>
      <c r="C39" s="33"/>
      <c r="D39" s="33"/>
      <c r="E39" s="32"/>
      <c r="F39" s="31"/>
      <c r="G39" s="17"/>
    </row>
    <row r="40" spans="1:7" ht="15.75" thickBot="1" x14ac:dyDescent="0.3">
      <c r="A40" s="17"/>
      <c r="B40" s="26"/>
      <c r="C40" s="30" t="s">
        <v>46</v>
      </c>
      <c r="D40" s="90">
        <v>1392155000</v>
      </c>
      <c r="E40" s="91">
        <f>D40/D41</f>
        <v>4.2416722271479452</v>
      </c>
      <c r="F40" s="92" t="s">
        <v>1</v>
      </c>
      <c r="G40" s="17"/>
    </row>
    <row r="41" spans="1:7" x14ac:dyDescent="0.25">
      <c r="A41" s="17"/>
      <c r="B41" s="26" t="s">
        <v>45</v>
      </c>
      <c r="C41" s="27" t="s">
        <v>44</v>
      </c>
      <c r="D41" s="93">
        <v>328209000</v>
      </c>
      <c r="E41" s="94"/>
      <c r="F41" s="92"/>
      <c r="G41" s="17"/>
    </row>
    <row r="42" spans="1:7" x14ac:dyDescent="0.25">
      <c r="A42" s="17"/>
      <c r="B42" s="26"/>
      <c r="C42" s="27"/>
      <c r="D42" s="93"/>
      <c r="E42" s="94"/>
      <c r="F42" s="92"/>
      <c r="G42" s="17"/>
    </row>
    <row r="43" spans="1:7" ht="15.75" thickBot="1" x14ac:dyDescent="0.3">
      <c r="A43" s="17"/>
      <c r="B43" s="26" t="s">
        <v>43</v>
      </c>
      <c r="C43" s="30" t="s">
        <v>42</v>
      </c>
      <c r="D43" s="100" t="s">
        <v>172</v>
      </c>
      <c r="E43" s="96">
        <f>D40-D41</f>
        <v>1063946000</v>
      </c>
      <c r="F43" s="92" t="s">
        <v>1</v>
      </c>
      <c r="G43" s="17"/>
    </row>
    <row r="44" spans="1:7" x14ac:dyDescent="0.25">
      <c r="A44" s="17"/>
      <c r="B44" s="26"/>
      <c r="C44" s="27"/>
      <c r="D44" s="93"/>
      <c r="E44" s="94"/>
      <c r="F44" s="92"/>
      <c r="G44" s="17"/>
    </row>
    <row r="45" spans="1:7" ht="15.75" thickBot="1" x14ac:dyDescent="0.3">
      <c r="A45" s="17"/>
      <c r="B45" s="26" t="s">
        <v>41</v>
      </c>
      <c r="C45" s="30" t="s">
        <v>40</v>
      </c>
      <c r="D45" s="29">
        <v>758209000</v>
      </c>
      <c r="E45" s="28">
        <f>D45/D46</f>
        <v>0.54462972872991877</v>
      </c>
      <c r="F45" s="92" t="s">
        <v>1</v>
      </c>
      <c r="G45" s="17"/>
    </row>
    <row r="46" spans="1:7" x14ac:dyDescent="0.25">
      <c r="A46" s="17"/>
      <c r="B46" s="97"/>
      <c r="C46" s="25" t="s">
        <v>39</v>
      </c>
      <c r="D46" s="95">
        <v>1392155000</v>
      </c>
      <c r="E46" s="98"/>
      <c r="F46" s="99"/>
      <c r="G46" s="17"/>
    </row>
    <row r="47" spans="1:7" x14ac:dyDescent="0.25">
      <c r="A47" s="17"/>
      <c r="B47" s="17"/>
      <c r="C47" s="17"/>
      <c r="D47" s="17"/>
      <c r="E47" s="17"/>
      <c r="F47" s="17"/>
      <c r="G47" s="17"/>
    </row>
    <row r="48" spans="1:7" x14ac:dyDescent="0.25">
      <c r="A48" s="17"/>
      <c r="B48" s="17"/>
      <c r="C48" s="17"/>
      <c r="D48" s="17"/>
      <c r="E48" s="17"/>
      <c r="F48" s="17"/>
      <c r="G48" s="17"/>
    </row>
  </sheetData>
  <mergeCells count="6">
    <mergeCell ref="B27:E27"/>
    <mergeCell ref="B38:E38"/>
    <mergeCell ref="B3:D3"/>
    <mergeCell ref="B4:D4"/>
    <mergeCell ref="C7:D7"/>
    <mergeCell ref="B15:E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workbookViewId="0">
      <selection activeCell="A16" sqref="A16"/>
    </sheetView>
  </sheetViews>
  <sheetFormatPr baseColWidth="10" defaultRowHeight="15" x14ac:dyDescent="0.25"/>
  <cols>
    <col min="1" max="1" width="27.42578125" customWidth="1"/>
    <col min="2" max="2" width="12.28515625" customWidth="1"/>
    <col min="3" max="5" width="31" customWidth="1"/>
  </cols>
  <sheetData>
    <row r="1" spans="1:5" x14ac:dyDescent="0.25">
      <c r="A1" s="1"/>
      <c r="B1" s="1"/>
      <c r="C1" s="1"/>
      <c r="D1" s="1"/>
      <c r="E1" s="1"/>
    </row>
    <row r="2" spans="1:5" ht="23.25" x14ac:dyDescent="0.35">
      <c r="A2" s="140" t="s">
        <v>54</v>
      </c>
      <c r="B2" s="140"/>
      <c r="C2" s="140"/>
    </row>
    <row r="3" spans="1:5" s="63" customFormat="1" ht="46.5" customHeight="1" x14ac:dyDescent="0.2">
      <c r="A3" s="141" t="s">
        <v>3</v>
      </c>
      <c r="B3" s="141"/>
      <c r="C3" s="101" t="s">
        <v>70</v>
      </c>
      <c r="D3" s="62" t="s">
        <v>72</v>
      </c>
      <c r="E3" s="62" t="s">
        <v>86</v>
      </c>
    </row>
    <row r="4" spans="1:5" ht="16.5" customHeight="1" x14ac:dyDescent="0.25">
      <c r="A4" s="142" t="s">
        <v>0</v>
      </c>
      <c r="B4" s="143"/>
      <c r="C4" s="62" t="s">
        <v>1</v>
      </c>
      <c r="D4" s="156" t="s">
        <v>174</v>
      </c>
      <c r="E4" s="62" t="s">
        <v>1</v>
      </c>
    </row>
    <row r="5" spans="1:5" x14ac:dyDescent="0.25">
      <c r="A5" s="144" t="s">
        <v>6</v>
      </c>
      <c r="B5" s="145"/>
      <c r="C5" s="59" t="s">
        <v>1</v>
      </c>
      <c r="D5" s="59" t="s">
        <v>1</v>
      </c>
      <c r="E5" s="59" t="s">
        <v>1</v>
      </c>
    </row>
    <row r="6" spans="1:5" x14ac:dyDescent="0.25">
      <c r="A6" s="144" t="s">
        <v>4</v>
      </c>
      <c r="B6" s="145"/>
      <c r="C6" s="155" t="s">
        <v>186</v>
      </c>
      <c r="D6" s="59" t="s">
        <v>1</v>
      </c>
      <c r="E6" s="59" t="s">
        <v>1</v>
      </c>
    </row>
    <row r="7" spans="1:5" x14ac:dyDescent="0.25">
      <c r="A7" s="146" t="s">
        <v>5</v>
      </c>
      <c r="B7" s="147"/>
      <c r="C7" s="60" t="s">
        <v>1</v>
      </c>
      <c r="D7" s="60" t="s">
        <v>1</v>
      </c>
      <c r="E7" s="60" t="s">
        <v>1</v>
      </c>
    </row>
    <row r="8" spans="1:5" x14ac:dyDescent="0.25">
      <c r="A8" s="138" t="s">
        <v>11</v>
      </c>
      <c r="B8" s="139"/>
      <c r="C8" s="59" t="s">
        <v>1</v>
      </c>
      <c r="D8" s="59" t="s">
        <v>1</v>
      </c>
      <c r="E8" s="59" t="s">
        <v>1</v>
      </c>
    </row>
    <row r="9" spans="1:5" ht="32.25" customHeight="1" x14ac:dyDescent="0.25">
      <c r="A9" s="138" t="s">
        <v>2</v>
      </c>
      <c r="B9" s="139"/>
      <c r="C9" s="155" t="s">
        <v>186</v>
      </c>
      <c r="D9" s="157" t="s">
        <v>85</v>
      </c>
      <c r="E9" s="59" t="s">
        <v>1</v>
      </c>
    </row>
    <row r="10" spans="1:5" x14ac:dyDescent="0.25">
      <c r="B10" s="2"/>
      <c r="C10" s="2"/>
      <c r="D10" s="2"/>
      <c r="E10" s="2"/>
    </row>
    <row r="11" spans="1:5" x14ac:dyDescent="0.25">
      <c r="B11" s="2"/>
      <c r="C11" s="2"/>
      <c r="D11" s="2"/>
      <c r="E11" s="2"/>
    </row>
    <row r="12" spans="1:5" x14ac:dyDescent="0.25">
      <c r="B12" s="2"/>
      <c r="C12" s="2"/>
      <c r="D12" s="2"/>
      <c r="E12" s="2"/>
    </row>
    <row r="13" spans="1:5" x14ac:dyDescent="0.25">
      <c r="A13" s="4" t="s">
        <v>7</v>
      </c>
      <c r="B13" s="4"/>
    </row>
    <row r="14" spans="1:5" x14ac:dyDescent="0.25">
      <c r="A14" s="136" t="s">
        <v>10</v>
      </c>
      <c r="B14" s="137"/>
    </row>
    <row r="15" spans="1:5" x14ac:dyDescent="0.25">
      <c r="A15" s="6"/>
      <c r="B15" s="5"/>
    </row>
    <row r="16" spans="1:5" x14ac:dyDescent="0.25">
      <c r="A16" s="6"/>
      <c r="B16" s="5"/>
    </row>
    <row r="17" spans="1:2" x14ac:dyDescent="0.25">
      <c r="A17" s="10" t="s">
        <v>99</v>
      </c>
      <c r="B17" s="3"/>
    </row>
    <row r="18" spans="1:2" x14ac:dyDescent="0.25">
      <c r="A18" s="9" t="s">
        <v>98</v>
      </c>
      <c r="B18" s="3"/>
    </row>
    <row r="21" spans="1:2" x14ac:dyDescent="0.25">
      <c r="A21" s="7" t="s">
        <v>8</v>
      </c>
      <c r="B21" s="8"/>
    </row>
    <row r="22" spans="1:2" x14ac:dyDescent="0.25">
      <c r="A22" s="8" t="s">
        <v>9</v>
      </c>
      <c r="B22" s="8"/>
    </row>
  </sheetData>
  <mergeCells count="9">
    <mergeCell ref="A14:B14"/>
    <mergeCell ref="A9:B9"/>
    <mergeCell ref="A2:C2"/>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 </vt:lpstr>
      <vt:lpstr>EVALUACIÓN ECONÓMICA </vt:lpstr>
      <vt:lpstr>EXPERIENCIA</vt:lpstr>
      <vt:lpstr>PONDERACIÓN TÉCNICA </vt:lpstr>
      <vt:lpstr>DOCUMENTOS</vt:lpstr>
      <vt:lpstr>INDICES </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2022-09-05T13:18:37Z</cp:lastPrinted>
  <dcterms:created xsi:type="dcterms:W3CDTF">2017-05-22T13:32:10Z</dcterms:created>
  <dcterms:modified xsi:type="dcterms:W3CDTF">2022-09-06T21:59:59Z</dcterms:modified>
</cp:coreProperties>
</file>