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Z:\Licitaciones\2. PROCESOS LICITACIONES\CLIENTES\1. CLIENTES 2020\EMPRESA DE LICORES\PROCESO 2022\PROCESO MINIMA CUANTIA\"/>
    </mc:Choice>
  </mc:AlternateContent>
  <xr:revisionPtr revIDLastSave="0" documentId="8_{D42C4214-777E-4D7E-B3B3-E5DC14861366}" xr6:coauthVersionLast="47" xr6:coauthVersionMax="47" xr10:uidLastSave="{00000000-0000-0000-0000-000000000000}"/>
  <bookViews>
    <workbookView xWindow="-120" yWindow="-120" windowWidth="20730" windowHeight="11160" tabRatio="844" xr2:uid="{00000000-000D-0000-FFFF-FFFF00000000}"/>
  </bookViews>
  <sheets>
    <sheet name="TRDM" sheetId="21" r:id="rId1"/>
    <sheet name="TR EYM" sheetId="19" r:id="rId2"/>
    <sheet name="RCE"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1" i="21" l="1"/>
  <c r="C63" i="21"/>
  <c r="B9" i="19" l="1"/>
  <c r="B9" i="6"/>
  <c r="C10" i="21"/>
  <c r="A11" i="6"/>
</calcChain>
</file>

<file path=xl/sharedStrings.xml><?xml version="1.0" encoding="utf-8"?>
<sst xmlns="http://schemas.openxmlformats.org/spreadsheetml/2006/main" count="431" uniqueCount="106">
  <si>
    <t xml:space="preserve"> Total Puntos - Condiciones Complementarias</t>
  </si>
  <si>
    <t>2. Deducibles</t>
  </si>
  <si>
    <t>CONDICIONES TÉCNICAS COMPLEMENTARIAS</t>
  </si>
  <si>
    <t>Tablas de calificación</t>
  </si>
  <si>
    <t>RANGO DE DEDUCIBLE</t>
  </si>
  <si>
    <t>Sin deducible</t>
  </si>
  <si>
    <t>Superior a 0% y hasta 1%</t>
  </si>
  <si>
    <t>Puntaje sobre el valor de la pérdida indemnizable</t>
  </si>
  <si>
    <t>CONDICIONES TECNICAS COMPLEMENTARIAS</t>
  </si>
  <si>
    <t>3. DEDUCIBLES</t>
  </si>
  <si>
    <t>EMPRESA DE LICORES DE CUNDINAMARCA
SEGURO DE TODO RIESGO DAÑOS MATERIALES</t>
  </si>
  <si>
    <t>EMPRESA DE LICORES DE CUNDINAMARCA
SEGURO DE RESPONSABILIDAD CIVIL EXTRACONTRACTUAL</t>
  </si>
  <si>
    <t>EMPRESA DE LICORES DE CUNDINAMARCA
SEGURO TODO RIESGO EQUIPO Y MAQUINARIA</t>
  </si>
  <si>
    <t>LA EMPRESA, esta interesada en recibir propuestas de deducibles que le permitan obtener la mayor indemnización posible.</t>
  </si>
  <si>
    <t>0 días</t>
  </si>
  <si>
    <t>TOTAL PUNTOS</t>
  </si>
  <si>
    <t>USD 0</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</si>
  <si>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</si>
  <si>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Ampliación del plazo para aviso de no renovación o prórroga de la póliza.  </t>
    </r>
    <r>
      <rPr>
        <sz val="11"/>
        <rFont val="Arial Narrow"/>
        <family val="2"/>
      </rPr>
      <t>Se califica  el mayor números de días al basico obligatorio y los demás de forma proporcional, aplicando una regla de tres simple.</t>
    </r>
  </si>
  <si>
    <t>Mayor a 0 hasta 3 días</t>
  </si>
  <si>
    <t>Mayor de 3 hasta 5</t>
  </si>
  <si>
    <r>
      <t xml:space="preserve">Responsabilidad Civil Productos. Como su nombre lo indica, ampara al asegurado por los daños a terceros ocasionados exclusivamente por el producto  fabricado, distribuido y/o comercializado. </t>
    </r>
    <r>
      <rPr>
        <sz val="11"/>
        <rFont val="Arial Narrow"/>
        <family val="2"/>
      </rPr>
      <t>Para la calificación de esta condición se asignará el mayor puntaje al proponente que ofrezca el mayor sublímite asegurado no inferior al 10% del limite asegurado,  los demás obtendrán un puntaje proporcional, utilizado una regla de tres.</t>
    </r>
  </si>
  <si>
    <t>Mayor a 0% hasta 1,5%</t>
  </si>
  <si>
    <t>mayor a 1,5%  hasta 2,9%</t>
  </si>
  <si>
    <t>mayor a 2,9% hasta 4,8%</t>
  </si>
  <si>
    <t>Valor de la Perdida</t>
  </si>
  <si>
    <t>Valor indemnizable</t>
  </si>
  <si>
    <t>Puntos</t>
  </si>
  <si>
    <t>Mayor a 3,8% y hasta 4,4%</t>
  </si>
  <si>
    <t>Mayor a 0% hasta 3,7%</t>
  </si>
  <si>
    <t>Del valor asegurable del articulo afectado</t>
  </si>
  <si>
    <t>Del valor de la perdida</t>
  </si>
  <si>
    <t>mayor a 5 hasta 8 días</t>
  </si>
  <si>
    <t>Mayor a USD 0 hasta USD 1.499</t>
  </si>
  <si>
    <t>Mayor a USD 1.500 - menor USD 2.000</t>
  </si>
  <si>
    <t xml:space="preserve">Superior a 1% y hasta 1,5% </t>
  </si>
  <si>
    <t>Incremento del  LIMITE COMBINADO HAMCC - AMIT - SABOTAJE TERRORISMO DM+LC  y hasta el 100% del valor asegurado</t>
  </si>
  <si>
    <t>Incremento del limite de Primera Perdida. Se Asignara el maximo puntaje al mayor valor ofertado hasta el 100% del valor asegurable</t>
  </si>
  <si>
    <t>Mayor a 0% hasta 1,4%</t>
  </si>
  <si>
    <t>2.1 Deducible Porcentaje + Lucro Cesante 50 PUNTOS</t>
  </si>
  <si>
    <t>Mayor a USD 0 hasta 4,500</t>
  </si>
  <si>
    <t>Mayor a USD 4.500 hasta 6,500</t>
  </si>
  <si>
    <t>Mayor a USD 0 hasta USD 2,500</t>
  </si>
  <si>
    <t>Mayor a USD 2.500 hasta USD 3,500</t>
  </si>
  <si>
    <t>Mayor a USD 0 hasta USD 1.500</t>
  </si>
  <si>
    <r>
      <t xml:space="preserve">Sublímite Responsabilidad civil derivada del uso de vehículos propios y no propios. </t>
    </r>
    <r>
      <rPr>
        <sz val="11"/>
        <rFont val="Arial Narrow"/>
        <family val="2"/>
      </rPr>
      <t>Se califica con el máximo puntaje el mayor límite agergado anual adicional al básico obligatorio, los demás en forma proporcional, utilizando una regla de tres.</t>
    </r>
  </si>
  <si>
    <r>
      <t xml:space="preserve">Contaminación ambiental  accidental, súbita e imprevista.  </t>
    </r>
    <r>
      <rPr>
        <sz val="11"/>
        <rFont val="Arial Narrow"/>
        <family val="2"/>
      </rPr>
      <t xml:space="preserve"> Para la calificación de esta condición se asignará el mayor puntaje al proponente que ofrezca el mayor sublímite asegurado adicional,  los demás obtendrán un puntaje proporcional, utilizado una regla de tres.</t>
    </r>
  </si>
  <si>
    <r>
      <t xml:space="preserve">Cláusula de no aplicación de infraseguro
</t>
    </r>
    <r>
      <rPr>
        <sz val="11"/>
        <rFont val="Arial Narrow"/>
        <family val="2"/>
      </rPr>
      <t>Se calificara con el mayor puntaje y demanera proporcional al mayor limite ofertado en exceso del basico a la</t>
    </r>
    <r>
      <rPr>
        <b/>
        <sz val="11"/>
        <rFont val="Arial Narrow"/>
        <family val="2"/>
      </rPr>
      <t xml:space="preserve"> </t>
    </r>
    <r>
      <rPr>
        <sz val="11"/>
        <rFont val="Arial Narrow"/>
        <family val="2"/>
      </rPr>
      <t>No aplicación de infraseguro.</t>
    </r>
  </si>
  <si>
    <r>
      <t xml:space="preserve">No plicación de la Cláusula de mejora tecnológica
</t>
    </r>
    <r>
      <rPr>
        <sz val="11"/>
        <rFont val="Arial Narrow"/>
        <family val="2"/>
      </rPr>
      <t>La aplicación del factor por mejora tecnológica en la liquidación de pérdidas totales para Equipo y Maquinaria no puede ser mayor al 10%</t>
    </r>
  </si>
  <si>
    <t>Minimo</t>
  </si>
  <si>
    <t>2. Deducibles 100 Puntos</t>
  </si>
  <si>
    <t>PUNTAJE</t>
  </si>
  <si>
    <t>CONDICION</t>
  </si>
  <si>
    <t>Mayor a 0% hasta 5%</t>
  </si>
  <si>
    <t>mayor a 5%  hasta 10%</t>
  </si>
  <si>
    <t>mayor a 10% hasta 19%</t>
  </si>
  <si>
    <t>DEMAS EVENTOS</t>
  </si>
  <si>
    <t>Mayor a 3,8% y hasta 4,6%</t>
  </si>
  <si>
    <t>mayor a 4,6%  menor a 4,8%</t>
  </si>
  <si>
    <t>BÁSICO DE INCENDIO Y ANEXOS DAÑOS</t>
  </si>
  <si>
    <t>mayor a 4,4%  menor a 4,7%</t>
  </si>
  <si>
    <t>mayor a 1,4%  menor a 1,97%</t>
  </si>
  <si>
    <t>Mayor a 0% hasta 2,5%</t>
  </si>
  <si>
    <t>mayor a 2,5%  hasta 4,4%</t>
  </si>
  <si>
    <t>mayor a 4,4% hasta 4,8%</t>
  </si>
  <si>
    <t>Dias UBA</t>
  </si>
  <si>
    <t xml:space="preserve">LUCRO C. UTILIDAD BRUTA INCENDIO Y EXPLOSIÓN </t>
  </si>
  <si>
    <t>HAMCC / AMIT TERRORISMO Y SABOTAJE</t>
  </si>
  <si>
    <t>TERREMOTO, TEMBLOR, ERUPCIÓN VOLCÁNICA</t>
  </si>
  <si>
    <t>SUSTRACCIÓN CON VIOLENCIA</t>
  </si>
  <si>
    <t>EQUIPO ELÉCTRICO Y ELECTRÓNICO EQUIPOS MÓVILES Y PORTÁTILES</t>
  </si>
  <si>
    <t>EQUIPO ELÉCTRICO Y ELECTRÓNICO INCLUIDO HURTO CALIFICADO</t>
  </si>
  <si>
    <t xml:space="preserve">LUCRO C. UTILIDAD BRUTA BÁSICO DE INCENDIO Y ANEXOS Y ROTURA DE MAQUINARIA LUCRO C. UTILIDAD BRUTA ROTURA DE MAQUINARIA </t>
  </si>
  <si>
    <t>15 días</t>
  </si>
  <si>
    <t>Mayor a 0 hasta 4 días</t>
  </si>
  <si>
    <t>Mayor de 4 hasta 8</t>
  </si>
  <si>
    <t>mayor a 8 hasta 10 días</t>
  </si>
  <si>
    <t>mayor a 10 menor a 14 días</t>
  </si>
  <si>
    <t>mayor a 8 menor a 9 días</t>
  </si>
  <si>
    <t>mayor a 4,5%  menor a 4,7%</t>
  </si>
  <si>
    <t>2.2 Deducible Minímo 50 Puntos</t>
  </si>
  <si>
    <t>Mayor a USD 25,000 - Menor USD 40.000</t>
  </si>
  <si>
    <t>Mayor a USD 15,000 hasta 25,000</t>
  </si>
  <si>
    <t>Mayor a USD 6.500 hasta 15,000</t>
  </si>
  <si>
    <t>USD 19.997</t>
  </si>
  <si>
    <t>Mayor a USD 15.000 - menor USD 19.997</t>
  </si>
  <si>
    <t>Mayor a USD 5.000 hasta USD 15.000</t>
  </si>
  <si>
    <t>Mayor a USD 0 hasta USD 5.000</t>
  </si>
  <si>
    <t>USD 4.996</t>
  </si>
  <si>
    <t>Mayor a USD 3,500 - menor USD 4.996</t>
  </si>
  <si>
    <t>USD 4.997</t>
  </si>
  <si>
    <t>Mayor a USD 1.500 - menor USD 3.000</t>
  </si>
  <si>
    <t>USD 2.497</t>
  </si>
  <si>
    <t>Mayor a USD 2.001 - menor USD 2.497</t>
  </si>
  <si>
    <t>Mayor a USD 3.001 - menor USD 4.997</t>
  </si>
  <si>
    <t>Evaluación de Porcentaje: …………………………………...…………………………………………………………………...…… (100 Puntos)</t>
  </si>
  <si>
    <t xml:space="preserve"> DEMAS EVENTOS:</t>
  </si>
  <si>
    <r>
      <t xml:space="preserve">Cobertura para vehículos, muebles, contenidos en general, maquinaria y equipo en depósito o reposo, sublímite de $50’000.000 por evento y vigencia. </t>
    </r>
    <r>
      <rPr>
        <sz val="12"/>
        <rFont val="Arial Narrow"/>
        <family val="2"/>
      </rPr>
      <t>Se califica el sublímite adicional ofrecido al básico obligatorio. Indicar monto ofertado.</t>
    </r>
  </si>
  <si>
    <r>
      <t xml:space="preserve">No aplicación de Infraseguro o incremento del limite porcentual otorgado en el basico para la no aplicación de infraseguro. </t>
    </r>
    <r>
      <rPr>
        <sz val="12"/>
        <rFont val="Arial Narrow"/>
        <family val="2"/>
      </rPr>
      <t>Se evaluara de forma proporcional el mejor ofrecimiento.</t>
    </r>
  </si>
  <si>
    <r>
      <t xml:space="preserve">Montajes y construcciones hasta $100 Millones. </t>
    </r>
    <r>
      <rPr>
        <sz val="12"/>
        <rFont val="Arial Narrow"/>
        <family val="2"/>
      </rPr>
      <t>Se calificara el ofrecimineto de la clausula y si se hace el ofrecimineto de un mayor valor al señalado, se otorgara mayor puntaje y de manera proporcional.</t>
    </r>
  </si>
  <si>
    <r>
      <t xml:space="preserve">Sustracción, Hurto simple y calificado bienes de la ELC en predios, sublimite de $50,000,000 deducible de 1 SMMLV.
</t>
    </r>
    <r>
      <rPr>
        <sz val="12"/>
        <rFont val="Arial Narrow"/>
        <family val="2"/>
      </rPr>
      <t>Se calificara el ofrecimineto de la clausula, se otorgara mayor puntaje y de manera proporcional.</t>
    </r>
  </si>
  <si>
    <t xml:space="preserve">Superior a 1,51% y hasta 1,98% </t>
  </si>
  <si>
    <r>
      <t xml:space="preserve">Cobertura automática para nuevos bienes. </t>
    </r>
    <r>
      <rPr>
        <sz val="11"/>
        <rFont val="Arial Narrow"/>
        <family val="2"/>
      </rPr>
      <t xml:space="preserve">Hasta $500.000.000 con cobro de prima adicional a prorrata  </t>
    </r>
    <r>
      <rPr>
        <b/>
        <sz val="11"/>
        <rFont val="Arial Narrow"/>
        <family val="2"/>
      </rPr>
      <t>aviso de Noventa (90) días.</t>
    </r>
    <r>
      <rPr>
        <sz val="11"/>
        <rFont val="Arial Narrow"/>
        <family val="2"/>
      </rPr>
      <t xml:space="preserve"> Se califica con el mayor puntaje el mayor plazo para su aviso en exceso del plazo obligatorio y de manera porporcional.</t>
    </r>
  </si>
  <si>
    <r>
      <t xml:space="preserve">Sublimite Responsabilidad Civil Extracontractual, Sublímite de $350.000.000. </t>
    </r>
    <r>
      <rPr>
        <sz val="11"/>
        <rFont val="Arial Narrow"/>
        <family val="2"/>
      </rPr>
      <t>Se califica con el máximo puntaje el mayor límite adicional al básico obligatorio, los demás en forma proporcional.</t>
    </r>
  </si>
  <si>
    <r>
      <t xml:space="preserve">Cláusula de Cobertura para maquinaria y equipo bajo tierra. Sublimite $650.000.000
</t>
    </r>
    <r>
      <rPr>
        <sz val="11"/>
        <rFont val="Arial Narrow"/>
        <family val="2"/>
      </rPr>
      <t>La compañía de seguros indemnizará al asegurado toda perdida o daño que sufran los bienes asegurados a consecuencia de avería, inundación, corrimiento de tierra, caída de rocas, hundimiento o asentamiento; cuando estos se encuentren trabajando en túneles o minas subterráneas.</t>
    </r>
  </si>
  <si>
    <r>
      <t xml:space="preserve">Responsabilidad civil derivada de actos terroristas, </t>
    </r>
    <r>
      <rPr>
        <sz val="11"/>
        <rFont val="Arial Narrow"/>
        <family val="2"/>
      </rPr>
      <t>en exceso del límite obligatorio.  Limite 10% por evento y 15% del limite asegurado por vigencia, adicional al basico obligatorio.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</si>
</sst>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quot;$&quot;\ * #,##0.00_);_(&quot;$&quot;\ * \(#,##0.00\);_(&quot;$&quot;\ * &quot;-&quot;??_);_(@_)"/>
    <numFmt numFmtId="166" formatCode="_(* #,##0.00_);_(* \(#,##0.00\);_(* &quot;-&quot;??_);_(@_)"/>
    <numFmt numFmtId="167" formatCode="General\ &quot;Puntos&quot;"/>
    <numFmt numFmtId="168" formatCode="0.0%"/>
  </numFmts>
  <fonts count="12" x14ac:knownFonts="1">
    <font>
      <sz val="11"/>
      <color theme="1"/>
      <name val="Calibri"/>
      <family val="2"/>
      <scheme val="minor"/>
    </font>
    <font>
      <sz val="10"/>
      <name val="Arial"/>
      <family val="2"/>
    </font>
    <font>
      <b/>
      <sz val="11"/>
      <name val="Arial Narrow"/>
      <family val="2"/>
    </font>
    <font>
      <sz val="10"/>
      <name val="Arial Narrow"/>
      <family val="2"/>
    </font>
    <font>
      <sz val="11"/>
      <name val="Arial Narrow"/>
      <family val="2"/>
    </font>
    <font>
      <b/>
      <sz val="14"/>
      <name val="Arial Narrow"/>
      <family val="2"/>
    </font>
    <font>
      <sz val="14"/>
      <name val="Arial Narrow"/>
      <family val="2"/>
    </font>
    <font>
      <sz val="8"/>
      <name val="Arial Narrow"/>
      <family val="2"/>
    </font>
    <font>
      <b/>
      <sz val="12"/>
      <name val="Arial Narrow"/>
      <family val="2"/>
    </font>
    <font>
      <sz val="12"/>
      <name val="Arial Narrow"/>
      <family val="2"/>
    </font>
    <font>
      <sz val="11"/>
      <color theme="1"/>
      <name val="Calibri"/>
      <family val="2"/>
      <scheme val="minor"/>
    </font>
    <font>
      <sz val="11"/>
      <color theme="1"/>
      <name val="Arial Narrow"/>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00B0F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9">
    <xf numFmtId="0" fontId="0" fillId="0" borderId="0"/>
    <xf numFmtId="0" fontId="1" fillId="0" borderId="0" applyNumberForma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0" fillId="0" borderId="0" applyFont="0" applyFill="0" applyBorder="0" applyAlignment="0" applyProtection="0"/>
  </cellStyleXfs>
  <cellXfs count="148">
    <xf numFmtId="0" fontId="0" fillId="0" borderId="0" xfId="0"/>
    <xf numFmtId="0" fontId="4" fillId="0" borderId="0" xfId="0" applyFont="1" applyFill="1" applyAlignment="1">
      <alignment horizontal="justify" vertical="center" wrapText="1"/>
    </xf>
    <xf numFmtId="0" fontId="2" fillId="0" borderId="1" xfId="0" applyFont="1" applyFill="1" applyBorder="1" applyAlignment="1">
      <alignment horizontal="justify" vertical="top" wrapText="1"/>
    </xf>
    <xf numFmtId="0" fontId="4" fillId="0" borderId="0" xfId="6" applyFont="1" applyFill="1" applyAlignment="1">
      <alignment horizontal="justify"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top" wrapText="1"/>
    </xf>
    <xf numFmtId="0" fontId="7" fillId="0" borderId="0" xfId="0" applyFont="1" applyFill="1" applyAlignment="1">
      <alignment horizontal="center" vertical="center" wrapText="1"/>
    </xf>
    <xf numFmtId="0" fontId="2" fillId="0" borderId="2" xfId="0" applyFont="1" applyFill="1" applyBorder="1" applyAlignment="1">
      <alignment horizontal="justify" vertical="top" wrapText="1"/>
    </xf>
    <xf numFmtId="0" fontId="2" fillId="0" borderId="0" xfId="0" applyFont="1" applyFill="1" applyBorder="1" applyAlignment="1">
      <alignment vertical="center" wrapText="1"/>
    </xf>
    <xf numFmtId="0" fontId="4" fillId="0" borderId="0" xfId="7" applyFont="1" applyFill="1" applyAlignment="1">
      <alignment horizontal="justify" vertical="center" wrapText="1"/>
    </xf>
    <xf numFmtId="167" fontId="4" fillId="0" borderId="1" xfId="7" applyNumberFormat="1" applyFont="1" applyFill="1" applyBorder="1" applyAlignment="1">
      <alignment horizontal="center" vertical="top" wrapText="1"/>
    </xf>
    <xf numFmtId="3" fontId="4" fillId="0" borderId="1" xfId="6" applyNumberFormat="1" applyFont="1" applyFill="1" applyBorder="1" applyAlignment="1">
      <alignment horizontal="center" vertical="center" wrapText="1"/>
    </xf>
    <xf numFmtId="0" fontId="2" fillId="0" borderId="1" xfId="6" applyFont="1" applyFill="1" applyBorder="1" applyAlignment="1">
      <alignment horizontal="justify" vertical="top" wrapText="1"/>
    </xf>
    <xf numFmtId="0" fontId="2" fillId="0" borderId="2" xfId="6" applyFont="1" applyFill="1" applyBorder="1" applyAlignment="1">
      <alignment horizontal="justify" vertical="top" wrapText="1"/>
    </xf>
    <xf numFmtId="0" fontId="2" fillId="0" borderId="4" xfId="0" applyFont="1" applyFill="1" applyBorder="1" applyAlignment="1">
      <alignment vertical="center" wrapText="1"/>
    </xf>
    <xf numFmtId="0" fontId="2" fillId="0" borderId="1" xfId="0" applyFont="1" applyFill="1" applyBorder="1" applyAlignment="1">
      <alignment horizontal="justify" vertical="center" wrapText="1"/>
    </xf>
    <xf numFmtId="167" fontId="2" fillId="0" borderId="1" xfId="7" applyNumberFormat="1" applyFont="1" applyFill="1" applyBorder="1" applyAlignment="1">
      <alignment horizontal="center" vertical="center" wrapText="1"/>
    </xf>
    <xf numFmtId="0" fontId="2" fillId="0" borderId="1" xfId="7" applyFont="1" applyFill="1" applyBorder="1" applyAlignment="1">
      <alignment horizontal="left" vertical="center" wrapText="1"/>
    </xf>
    <xf numFmtId="0" fontId="3" fillId="0" borderId="0" xfId="7" applyFont="1" applyFill="1"/>
    <xf numFmtId="9" fontId="4" fillId="0" borderId="1" xfId="8" applyFont="1" applyFill="1" applyBorder="1" applyAlignment="1">
      <alignment horizontal="center" vertical="top" wrapText="1"/>
    </xf>
    <xf numFmtId="0" fontId="4" fillId="0" borderId="0" xfId="7" applyFont="1" applyFill="1" applyBorder="1" applyAlignment="1">
      <alignment horizontal="justify" vertical="center" wrapText="1"/>
    </xf>
    <xf numFmtId="165" fontId="4" fillId="0" borderId="1" xfId="3" applyFont="1" applyFill="1" applyBorder="1" applyAlignment="1">
      <alignment horizontal="center" vertical="top" wrapText="1"/>
    </xf>
    <xf numFmtId="0" fontId="2" fillId="0" borderId="1" xfId="7" applyFont="1" applyFill="1" applyBorder="1" applyAlignment="1">
      <alignment horizontal="center" vertical="center" wrapText="1"/>
    </xf>
    <xf numFmtId="0" fontId="2" fillId="3" borderId="1" xfId="7" applyFont="1" applyFill="1" applyBorder="1" applyAlignment="1">
      <alignment horizontal="center" vertical="center" wrapText="1"/>
    </xf>
    <xf numFmtId="0" fontId="4" fillId="3" borderId="1" xfId="7" applyFont="1" applyFill="1" applyBorder="1" applyAlignment="1">
      <alignment horizontal="center" vertical="top" wrapText="1"/>
    </xf>
    <xf numFmtId="167" fontId="4" fillId="3" borderId="1" xfId="7" applyNumberFormat="1" applyFont="1" applyFill="1" applyBorder="1" applyAlignment="1">
      <alignment horizontal="center" vertical="top" wrapText="1"/>
    </xf>
    <xf numFmtId="9" fontId="4" fillId="3" borderId="1" xfId="8" applyFont="1" applyFill="1" applyBorder="1" applyAlignment="1">
      <alignment horizontal="center" vertical="top" wrapText="1"/>
    </xf>
    <xf numFmtId="165" fontId="4" fillId="3" borderId="1" xfId="3" applyFont="1" applyFill="1" applyBorder="1" applyAlignment="1">
      <alignment horizontal="center" vertical="top" wrapText="1"/>
    </xf>
    <xf numFmtId="167" fontId="4" fillId="3" borderId="1" xfId="7" applyNumberFormat="1" applyFont="1" applyFill="1" applyBorder="1" applyAlignment="1">
      <alignment horizontal="center" vertical="center" wrapText="1"/>
    </xf>
    <xf numFmtId="167" fontId="4" fillId="0" borderId="1" xfId="7" applyNumberFormat="1" applyFont="1" applyFill="1" applyBorder="1" applyAlignment="1">
      <alignment horizontal="center" vertical="center" wrapText="1"/>
    </xf>
    <xf numFmtId="0" fontId="2" fillId="0" borderId="1" xfId="7" applyFont="1" applyFill="1" applyBorder="1" applyAlignment="1">
      <alignment horizontal="center" vertical="top" wrapText="1"/>
    </xf>
    <xf numFmtId="0" fontId="4" fillId="0" borderId="1" xfId="7" applyFont="1" applyFill="1" applyBorder="1" applyAlignment="1">
      <alignment horizontal="center" vertical="top" wrapText="1"/>
    </xf>
    <xf numFmtId="0" fontId="2" fillId="0" borderId="0" xfId="7" applyFont="1" applyFill="1" applyBorder="1" applyAlignment="1">
      <alignment horizontal="center" vertical="center" wrapText="1"/>
    </xf>
    <xf numFmtId="167" fontId="2" fillId="0" borderId="0" xfId="7" applyNumberFormat="1" applyFont="1" applyFill="1" applyBorder="1" applyAlignment="1">
      <alignment horizontal="center" vertical="center" wrapText="1"/>
    </xf>
    <xf numFmtId="0" fontId="2" fillId="3" borderId="1" xfId="7" applyFont="1" applyFill="1" applyBorder="1" applyAlignment="1">
      <alignment horizontal="center" vertical="top" wrapText="1"/>
    </xf>
    <xf numFmtId="168" fontId="4" fillId="0" borderId="1" xfId="7" applyNumberFormat="1" applyFont="1" applyFill="1" applyBorder="1" applyAlignment="1">
      <alignment horizontal="center" vertical="top" wrapText="1"/>
    </xf>
    <xf numFmtId="167" fontId="2" fillId="0" borderId="6" xfId="7" applyNumberFormat="1" applyFont="1" applyFill="1" applyBorder="1" applyAlignment="1">
      <alignment horizontal="center" vertical="center" wrapText="1"/>
    </xf>
    <xf numFmtId="0" fontId="2" fillId="0" borderId="4" xfId="7" applyFont="1" applyFill="1" applyBorder="1" applyAlignment="1">
      <alignment horizontal="center" vertical="center" wrapText="1"/>
    </xf>
    <xf numFmtId="1" fontId="2" fillId="4" borderId="1" xfId="7" applyNumberFormat="1" applyFont="1" applyFill="1" applyBorder="1" applyAlignment="1">
      <alignment horizontal="center" vertical="center" wrapText="1"/>
    </xf>
    <xf numFmtId="0" fontId="2" fillId="0" borderId="16" xfId="7" applyFont="1" applyFill="1" applyBorder="1" applyAlignment="1">
      <alignment vertical="center" wrapText="1"/>
    </xf>
    <xf numFmtId="9" fontId="4" fillId="0" borderId="1" xfId="7" applyNumberFormat="1" applyFont="1" applyFill="1" applyBorder="1" applyAlignment="1">
      <alignment horizontal="center" vertical="top" wrapText="1"/>
    </xf>
    <xf numFmtId="168" fontId="2" fillId="0" borderId="1" xfId="7" applyNumberFormat="1" applyFont="1" applyFill="1" applyBorder="1" applyAlignment="1">
      <alignment horizontal="center" vertical="center" wrapText="1"/>
    </xf>
    <xf numFmtId="168" fontId="4" fillId="3" borderId="1" xfId="7" applyNumberFormat="1" applyFont="1" applyFill="1" applyBorder="1" applyAlignment="1">
      <alignment horizontal="center" vertical="top" wrapText="1"/>
    </xf>
    <xf numFmtId="165" fontId="4" fillId="0" borderId="1" xfId="3" applyFont="1" applyFill="1" applyBorder="1" applyAlignment="1">
      <alignment horizontal="center" vertical="center" wrapText="1"/>
    </xf>
    <xf numFmtId="165" fontId="4" fillId="3" borderId="1" xfId="3"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6" applyFont="1" applyFill="1" applyBorder="1" applyAlignment="1">
      <alignment horizontal="center" vertical="center" wrapText="1"/>
    </xf>
    <xf numFmtId="3" fontId="2" fillId="4" borderId="1" xfId="6" applyNumberFormat="1" applyFont="1" applyFill="1" applyBorder="1" applyAlignment="1">
      <alignment horizontal="center" vertical="center" wrapText="1"/>
    </xf>
    <xf numFmtId="0" fontId="2" fillId="4" borderId="1" xfId="7" applyFont="1" applyFill="1" applyBorder="1" applyAlignment="1">
      <alignment horizontal="center" vertical="center" wrapText="1"/>
    </xf>
    <xf numFmtId="1" fontId="9" fillId="0" borderId="1" xfId="7"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4" fillId="3" borderId="16" xfId="0" applyFont="1" applyFill="1" applyBorder="1" applyAlignment="1">
      <alignment horizontal="left" vertical="center" wrapText="1"/>
    </xf>
    <xf numFmtId="0" fontId="2" fillId="0" borderId="15" xfId="7" applyFont="1" applyFill="1" applyBorder="1" applyAlignment="1">
      <alignment horizontal="center" vertical="top" wrapText="1"/>
    </xf>
    <xf numFmtId="0" fontId="2" fillId="0" borderId="7" xfId="7" applyFont="1" applyFill="1" applyBorder="1" applyAlignment="1">
      <alignment horizontal="center" vertical="top"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2" fillId="0" borderId="18" xfId="7" applyFont="1" applyFill="1" applyBorder="1" applyAlignment="1">
      <alignment horizontal="center" vertical="center" wrapText="1"/>
    </xf>
    <xf numFmtId="0" fontId="2" fillId="0" borderId="19" xfId="7"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0" xfId="7" applyFont="1" applyFill="1" applyBorder="1" applyAlignment="1">
      <alignment horizontal="left" vertical="center" wrapText="1"/>
    </xf>
    <xf numFmtId="0" fontId="4" fillId="0" borderId="21" xfId="7" applyFont="1" applyFill="1" applyBorder="1" applyAlignment="1">
      <alignment horizontal="left" vertical="center" wrapText="1"/>
    </xf>
    <xf numFmtId="0" fontId="4" fillId="0" borderId="22" xfId="7" applyFont="1" applyFill="1" applyBorder="1" applyAlignment="1">
      <alignment horizontal="left" vertical="center" wrapText="1"/>
    </xf>
    <xf numFmtId="0" fontId="4" fillId="3" borderId="20" xfId="7" applyFont="1" applyFill="1" applyBorder="1" applyAlignment="1">
      <alignment horizontal="left" vertical="center" wrapText="1"/>
    </xf>
    <xf numFmtId="0" fontId="4" fillId="3" borderId="21" xfId="7" applyFont="1" applyFill="1" applyBorder="1" applyAlignment="1">
      <alignment horizontal="left" vertical="center" wrapText="1"/>
    </xf>
    <xf numFmtId="0" fontId="4" fillId="3" borderId="22" xfId="7" applyFont="1" applyFill="1" applyBorder="1" applyAlignment="1">
      <alignment horizontal="left" vertical="center" wrapText="1"/>
    </xf>
    <xf numFmtId="0" fontId="4" fillId="0" borderId="16" xfId="0" applyFont="1" applyFill="1" applyBorder="1" applyAlignment="1">
      <alignment horizontal="left" vertical="center" wrapText="1"/>
    </xf>
    <xf numFmtId="0" fontId="5" fillId="0" borderId="17" xfId="7" applyFont="1" applyFill="1" applyBorder="1" applyAlignment="1">
      <alignment horizontal="center" vertical="center" wrapText="1"/>
    </xf>
    <xf numFmtId="0" fontId="5" fillId="0" borderId="14" xfId="7" applyFont="1" applyFill="1" applyBorder="1" applyAlignment="1">
      <alignment horizontal="center" vertical="center" wrapText="1"/>
    </xf>
    <xf numFmtId="0" fontId="3" fillId="0" borderId="12" xfId="7" applyFont="1" applyBorder="1" applyAlignment="1">
      <alignment vertical="center" wrapText="1"/>
    </xf>
    <xf numFmtId="0" fontId="5" fillId="0" borderId="5" xfId="7" applyFont="1" applyFill="1" applyBorder="1" applyAlignment="1">
      <alignment horizontal="center" vertical="center" wrapText="1"/>
    </xf>
    <xf numFmtId="0" fontId="5" fillId="0" borderId="11" xfId="7" applyFont="1" applyFill="1" applyBorder="1" applyAlignment="1">
      <alignment horizontal="center" vertical="center" wrapText="1"/>
    </xf>
    <xf numFmtId="0" fontId="3" fillId="0" borderId="5" xfId="7" applyFont="1" applyBorder="1" applyAlignment="1">
      <alignment vertical="center" wrapText="1"/>
    </xf>
    <xf numFmtId="0" fontId="5" fillId="4" borderId="15" xfId="7" applyFont="1" applyFill="1" applyBorder="1" applyAlignment="1">
      <alignment horizontal="center" vertical="center" wrapText="1"/>
    </xf>
    <xf numFmtId="0" fontId="5" fillId="4" borderId="7" xfId="7" applyFont="1" applyFill="1" applyBorder="1" applyAlignment="1">
      <alignment horizontal="center" vertical="center" wrapText="1"/>
    </xf>
    <xf numFmtId="0" fontId="11" fillId="0" borderId="16" xfId="0" applyFont="1" applyBorder="1" applyAlignment="1">
      <alignment horizontal="left" wrapText="1"/>
    </xf>
    <xf numFmtId="0" fontId="2" fillId="4" borderId="2" xfId="7" applyFont="1" applyFill="1" applyBorder="1" applyAlignment="1">
      <alignment horizontal="center" vertical="center" wrapText="1"/>
    </xf>
    <xf numFmtId="0" fontId="2" fillId="4" borderId="8" xfId="7" applyFont="1" applyFill="1" applyBorder="1" applyAlignment="1">
      <alignment horizontal="center" vertical="center" wrapText="1"/>
    </xf>
    <xf numFmtId="0" fontId="8" fillId="0" borderId="2" xfId="7" applyFont="1" applyFill="1" applyBorder="1" applyAlignment="1">
      <alignment horizontal="left" vertical="top" wrapText="1"/>
    </xf>
    <xf numFmtId="0" fontId="8" fillId="0" borderId="8" xfId="7" applyFont="1" applyFill="1" applyBorder="1" applyAlignment="1">
      <alignment horizontal="left" vertical="top" wrapText="1"/>
    </xf>
    <xf numFmtId="0" fontId="8" fillId="0" borderId="2" xfId="7" applyFont="1" applyFill="1" applyBorder="1" applyAlignment="1">
      <alignment horizontal="left" vertical="center" wrapText="1"/>
    </xf>
    <xf numFmtId="0" fontId="8" fillId="0" borderId="8" xfId="7" applyFont="1" applyFill="1" applyBorder="1" applyAlignment="1">
      <alignment horizontal="left" vertical="center" wrapText="1"/>
    </xf>
    <xf numFmtId="0" fontId="8" fillId="0" borderId="2" xfId="0" applyFont="1" applyFill="1" applyBorder="1" applyAlignment="1">
      <alignment horizontal="left" vertical="top" wrapText="1"/>
    </xf>
    <xf numFmtId="0" fontId="8" fillId="0" borderId="8" xfId="0" applyFont="1" applyFill="1" applyBorder="1" applyAlignment="1">
      <alignment horizontal="left" vertical="top" wrapText="1"/>
    </xf>
    <xf numFmtId="0" fontId="4" fillId="3" borderId="16" xfId="7" applyFont="1" applyFill="1" applyBorder="1" applyAlignment="1">
      <alignment horizontal="left" vertical="center" wrapText="1"/>
    </xf>
    <xf numFmtId="0" fontId="2" fillId="4" borderId="1" xfId="7"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9" fillId="0" borderId="8" xfId="0" applyFont="1" applyFill="1" applyBorder="1" applyAlignment="1">
      <alignment horizontal="left" vertical="top" wrapText="1"/>
    </xf>
    <xf numFmtId="0" fontId="4" fillId="0" borderId="16" xfId="7" applyFont="1" applyFill="1" applyBorder="1" applyAlignment="1">
      <alignment horizontal="left" vertical="center" wrapText="1"/>
    </xf>
    <xf numFmtId="0" fontId="11" fillId="3" borderId="20"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4" fillId="3" borderId="1" xfId="7" applyFont="1" applyFill="1" applyBorder="1" applyAlignment="1">
      <alignment horizontal="left" vertical="center" wrapText="1"/>
    </xf>
    <xf numFmtId="0" fontId="4" fillId="0" borderId="1" xfId="7"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4" fillId="3" borderId="12" xfId="7" applyFont="1" applyFill="1" applyBorder="1" applyAlignment="1">
      <alignment horizontal="left" vertical="center" wrapText="1"/>
    </xf>
    <xf numFmtId="0" fontId="4" fillId="3" borderId="13" xfId="7" applyFont="1" applyFill="1" applyBorder="1" applyAlignment="1">
      <alignment horizontal="left" vertical="center" wrapText="1"/>
    </xf>
    <xf numFmtId="0" fontId="4" fillId="3" borderId="10" xfId="7" applyFont="1" applyFill="1" applyBorder="1" applyAlignment="1">
      <alignment horizontal="left" vertical="center" wrapText="1"/>
    </xf>
    <xf numFmtId="0" fontId="4" fillId="0" borderId="12" xfId="7" applyFont="1" applyFill="1" applyBorder="1" applyAlignment="1">
      <alignment horizontal="left" vertical="center" wrapText="1"/>
    </xf>
    <xf numFmtId="0" fontId="4" fillId="0" borderId="13" xfId="7" applyFont="1" applyFill="1" applyBorder="1" applyAlignment="1">
      <alignment horizontal="left" vertical="center" wrapText="1"/>
    </xf>
    <xf numFmtId="0" fontId="4" fillId="0" borderId="10" xfId="7"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2" xfId="6" applyFont="1" applyFill="1" applyBorder="1" applyAlignment="1">
      <alignment horizontal="left" vertical="top" wrapText="1"/>
    </xf>
    <xf numFmtId="0" fontId="2" fillId="0" borderId="8" xfId="6" applyFont="1" applyFill="1" applyBorder="1" applyAlignment="1">
      <alignment horizontal="left" vertical="top" wrapText="1"/>
    </xf>
    <xf numFmtId="0" fontId="2" fillId="4" borderId="2" xfId="7" applyFont="1" applyFill="1" applyBorder="1" applyAlignment="1">
      <alignment horizontal="left" vertical="center" wrapText="1"/>
    </xf>
    <xf numFmtId="0" fontId="2" fillId="4" borderId="3" xfId="7" applyFont="1" applyFill="1" applyBorder="1" applyAlignment="1">
      <alignment horizontal="left" vertical="center" wrapText="1"/>
    </xf>
    <xf numFmtId="0" fontId="2" fillId="0" borderId="2" xfId="6" applyFont="1" applyFill="1" applyBorder="1" applyAlignment="1">
      <alignment vertical="top" wrapText="1"/>
    </xf>
    <xf numFmtId="0" fontId="2" fillId="0" borderId="8" xfId="6" applyFont="1" applyFill="1" applyBorder="1" applyAlignment="1">
      <alignment vertical="top" wrapText="1"/>
    </xf>
    <xf numFmtId="0" fontId="5" fillId="0" borderId="17" xfId="6" applyFont="1" applyFill="1" applyBorder="1" applyAlignment="1">
      <alignment horizontal="center" vertical="center" wrapText="1"/>
    </xf>
    <xf numFmtId="0" fontId="3" fillId="0" borderId="12" xfId="6" applyFont="1" applyBorder="1" applyAlignment="1">
      <alignment vertical="center" wrapText="1"/>
    </xf>
    <xf numFmtId="0" fontId="5" fillId="0" borderId="2"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4" fillId="0" borderId="2" xfId="6" applyFont="1" applyFill="1" applyBorder="1" applyAlignment="1">
      <alignment horizontal="justify" vertical="center" wrapText="1"/>
    </xf>
    <xf numFmtId="0" fontId="4" fillId="0" borderId="8" xfId="6" applyFont="1" applyFill="1" applyBorder="1" applyAlignment="1">
      <alignment horizontal="justify" vertical="center" wrapText="1"/>
    </xf>
    <xf numFmtId="0" fontId="2" fillId="4" borderId="2" xfId="6" applyFont="1" applyFill="1" applyBorder="1" applyAlignment="1">
      <alignment vertical="center" wrapText="1"/>
    </xf>
    <xf numFmtId="0" fontId="2" fillId="4" borderId="8" xfId="6" applyFont="1" applyFill="1" applyBorder="1" applyAlignment="1">
      <alignment vertical="center" wrapText="1"/>
    </xf>
    <xf numFmtId="0" fontId="4" fillId="0" borderId="2" xfId="6" applyFont="1" applyFill="1" applyBorder="1" applyAlignment="1">
      <alignment vertical="top" wrapText="1"/>
    </xf>
    <xf numFmtId="0" fontId="4" fillId="0" borderId="8" xfId="6" applyFont="1" applyFill="1" applyBorder="1" applyAlignment="1">
      <alignment vertical="top" wrapText="1"/>
    </xf>
    <xf numFmtId="0" fontId="2" fillId="4" borderId="2"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3" xfId="0"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3" xfId="0" applyNumberFormat="1" applyFont="1" applyFill="1" applyBorder="1" applyAlignment="1">
      <alignment horizontal="center" vertical="center" wrapText="1"/>
    </xf>
    <xf numFmtId="3" fontId="2" fillId="4" borderId="8"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3" fontId="4" fillId="0" borderId="2"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8" xfId="2"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5" fillId="2" borderId="2" xfId="6" applyFont="1" applyFill="1" applyBorder="1" applyAlignment="1">
      <alignment horizontal="center" vertical="center" wrapText="1"/>
    </xf>
    <xf numFmtId="0" fontId="5" fillId="2" borderId="3" xfId="6" applyFont="1" applyFill="1" applyBorder="1" applyAlignment="1">
      <alignment horizontal="center" vertical="center" wrapText="1"/>
    </xf>
    <xf numFmtId="0" fontId="5" fillId="2" borderId="8" xfId="6" applyFont="1" applyFill="1" applyBorder="1" applyAlignment="1">
      <alignment horizontal="center" vertical="center" wrapText="1"/>
    </xf>
  </cellXfs>
  <cellStyles count="9">
    <cellStyle name="Estilo 1" xfId="1" xr:uid="{00000000-0005-0000-0000-000000000000}"/>
    <cellStyle name="Millares" xfId="2" builtinId="3"/>
    <cellStyle name="Moneda" xfId="3" builtinId="4"/>
    <cellStyle name="Normal" xfId="0" builtinId="0"/>
    <cellStyle name="Normal 2" xfId="4" xr:uid="{00000000-0005-0000-0000-000004000000}"/>
    <cellStyle name="Normal 3" xfId="5" xr:uid="{00000000-0005-0000-0000-000005000000}"/>
    <cellStyle name="Normal_Slips Publicados" xfId="6" xr:uid="{00000000-0005-0000-0000-000006000000}"/>
    <cellStyle name="Normal_Slips Publicados_Condiciones Complementarias TRDM" xfId="7" xr:uid="{00000000-0005-0000-0000-000007000000}"/>
    <cellStyle name="Porcentaje" xfId="8" builtinId="5"/>
  </cellStyles>
  <dxfs count="0"/>
  <tableStyles count="0" defaultTableStyle="TableStyleMedium9" defaultPivotStyle="PivotStyleLight16"/>
  <colors>
    <mruColors>
      <color rgb="FFEB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22"/>
  <sheetViews>
    <sheetView tabSelected="1" zoomScaleNormal="100" workbookViewId="0">
      <selection activeCell="A11" sqref="A11"/>
    </sheetView>
  </sheetViews>
  <sheetFormatPr baseColWidth="10" defaultColWidth="0" defaultRowHeight="16.5" x14ac:dyDescent="0.25"/>
  <cols>
    <col min="1" max="1" width="85.7109375" style="12" customWidth="1"/>
    <col min="2" max="2" width="25.28515625" style="12" customWidth="1"/>
    <col min="3" max="3" width="20.85546875" style="12" customWidth="1"/>
    <col min="4" max="4" width="6.7109375" style="12" customWidth="1"/>
    <col min="5" max="16384" width="0" style="12" hidden="1"/>
  </cols>
  <sheetData>
    <row r="1" spans="1:256" ht="51" customHeight="1" x14ac:dyDescent="0.25">
      <c r="A1" s="75" t="s">
        <v>10</v>
      </c>
      <c r="B1" s="76"/>
      <c r="C1" s="77"/>
    </row>
    <row r="2" spans="1:256" ht="24.75" customHeight="1" x14ac:dyDescent="0.25">
      <c r="A2" s="78" t="s">
        <v>2</v>
      </c>
      <c r="B2" s="79"/>
      <c r="C2" s="80"/>
    </row>
    <row r="3" spans="1:256" x14ac:dyDescent="0.25">
      <c r="A3" s="84" t="s">
        <v>52</v>
      </c>
      <c r="B3" s="85"/>
      <c r="C3" s="52" t="s">
        <v>51</v>
      </c>
    </row>
    <row r="4" spans="1:256" s="21" customFormat="1" ht="36.75" customHeight="1" x14ac:dyDescent="0.2">
      <c r="A4" s="86" t="s">
        <v>37</v>
      </c>
      <c r="B4" s="87"/>
      <c r="C4" s="53">
        <v>80</v>
      </c>
    </row>
    <row r="5" spans="1:256" s="21" customFormat="1" ht="33" customHeight="1" x14ac:dyDescent="0.2">
      <c r="A5" s="88" t="s">
        <v>36</v>
      </c>
      <c r="B5" s="89"/>
      <c r="C5" s="53">
        <v>80</v>
      </c>
    </row>
    <row r="6" spans="1:256" ht="39.75" customHeight="1" x14ac:dyDescent="0.25">
      <c r="A6" s="88" t="s">
        <v>97</v>
      </c>
      <c r="B6" s="89">
        <v>40</v>
      </c>
      <c r="C6" s="53">
        <v>50</v>
      </c>
    </row>
    <row r="7" spans="1:256" s="1" customFormat="1" ht="36" customHeight="1" x14ac:dyDescent="0.25">
      <c r="A7" s="90" t="s">
        <v>98</v>
      </c>
      <c r="B7" s="91"/>
      <c r="C7" s="53">
        <v>80</v>
      </c>
      <c r="D7" s="4"/>
      <c r="E7" s="4"/>
      <c r="F7" s="4"/>
      <c r="G7" s="4"/>
      <c r="H7" s="4"/>
      <c r="I7" s="4"/>
      <c r="J7" s="4"/>
      <c r="K7" s="4"/>
      <c r="L7" s="4"/>
      <c r="M7" s="4"/>
    </row>
    <row r="8" spans="1:256" s="1" customFormat="1" ht="36" customHeight="1" x14ac:dyDescent="0.25">
      <c r="A8" s="90" t="s">
        <v>99</v>
      </c>
      <c r="B8" s="96"/>
      <c r="C8" s="53">
        <v>60</v>
      </c>
      <c r="D8" s="4"/>
      <c r="E8" s="4"/>
      <c r="F8" s="4"/>
      <c r="G8" s="4"/>
      <c r="H8" s="4"/>
      <c r="I8" s="4"/>
      <c r="J8" s="4"/>
      <c r="K8" s="4"/>
      <c r="L8" s="4"/>
      <c r="M8" s="4"/>
    </row>
    <row r="9" spans="1:256" s="1" customFormat="1" ht="41.25" customHeight="1" x14ac:dyDescent="0.25">
      <c r="A9" s="94" t="s">
        <v>100</v>
      </c>
      <c r="B9" s="95"/>
      <c r="C9" s="54">
        <v>50</v>
      </c>
      <c r="D9" s="12"/>
      <c r="E9" s="10" t="s">
        <v>18</v>
      </c>
      <c r="F9" s="10" t="s">
        <v>18</v>
      </c>
      <c r="G9" s="10" t="s">
        <v>18</v>
      </c>
      <c r="H9" s="10" t="s">
        <v>18</v>
      </c>
      <c r="I9" s="10" t="s">
        <v>18</v>
      </c>
      <c r="J9" s="10" t="s">
        <v>18</v>
      </c>
      <c r="K9" s="10" t="s">
        <v>18</v>
      </c>
      <c r="L9" s="10" t="s">
        <v>18</v>
      </c>
      <c r="M9" s="10" t="s">
        <v>18</v>
      </c>
      <c r="N9" s="10" t="s">
        <v>18</v>
      </c>
      <c r="O9" s="10" t="s">
        <v>18</v>
      </c>
      <c r="P9" s="10" t="s">
        <v>18</v>
      </c>
      <c r="Q9" s="10" t="s">
        <v>18</v>
      </c>
      <c r="R9" s="10" t="s">
        <v>18</v>
      </c>
      <c r="S9" s="10" t="s">
        <v>18</v>
      </c>
      <c r="T9" s="10" t="s">
        <v>18</v>
      </c>
      <c r="U9" s="10" t="s">
        <v>18</v>
      </c>
      <c r="V9" s="10" t="s">
        <v>18</v>
      </c>
      <c r="W9" s="10" t="s">
        <v>18</v>
      </c>
      <c r="X9" s="10" t="s">
        <v>18</v>
      </c>
      <c r="Y9" s="10" t="s">
        <v>18</v>
      </c>
      <c r="Z9" s="10" t="s">
        <v>18</v>
      </c>
      <c r="AA9" s="10" t="s">
        <v>18</v>
      </c>
      <c r="AB9" s="10" t="s">
        <v>18</v>
      </c>
      <c r="AC9" s="10" t="s">
        <v>18</v>
      </c>
      <c r="AD9" s="10" t="s">
        <v>18</v>
      </c>
      <c r="AE9" s="10" t="s">
        <v>18</v>
      </c>
      <c r="AF9" s="10" t="s">
        <v>18</v>
      </c>
      <c r="AG9" s="10" t="s">
        <v>18</v>
      </c>
      <c r="AH9" s="10" t="s">
        <v>18</v>
      </c>
      <c r="AI9" s="10" t="s">
        <v>18</v>
      </c>
      <c r="AJ9" s="10" t="s">
        <v>18</v>
      </c>
      <c r="AK9" s="10" t="s">
        <v>18</v>
      </c>
      <c r="AL9" s="10" t="s">
        <v>18</v>
      </c>
      <c r="AM9" s="10" t="s">
        <v>18</v>
      </c>
      <c r="AN9" s="10" t="s">
        <v>18</v>
      </c>
      <c r="AO9" s="10" t="s">
        <v>18</v>
      </c>
      <c r="AP9" s="10" t="s">
        <v>18</v>
      </c>
      <c r="AQ9" s="10" t="s">
        <v>18</v>
      </c>
      <c r="AR9" s="10" t="s">
        <v>18</v>
      </c>
      <c r="AS9" s="10" t="s">
        <v>18</v>
      </c>
      <c r="AT9" s="10" t="s">
        <v>18</v>
      </c>
      <c r="AU9" s="10" t="s">
        <v>18</v>
      </c>
      <c r="AV9" s="10" t="s">
        <v>18</v>
      </c>
      <c r="AW9" s="10" t="s">
        <v>18</v>
      </c>
      <c r="AX9" s="10" t="s">
        <v>18</v>
      </c>
      <c r="AY9" s="10" t="s">
        <v>18</v>
      </c>
      <c r="AZ9" s="10" t="s">
        <v>18</v>
      </c>
      <c r="BA9" s="10" t="s">
        <v>18</v>
      </c>
      <c r="BB9" s="10" t="s">
        <v>18</v>
      </c>
      <c r="BC9" s="10" t="s">
        <v>18</v>
      </c>
      <c r="BD9" s="10" t="s">
        <v>18</v>
      </c>
      <c r="BE9" s="10" t="s">
        <v>18</v>
      </c>
      <c r="BF9" s="10" t="s">
        <v>18</v>
      </c>
      <c r="BG9" s="10" t="s">
        <v>18</v>
      </c>
      <c r="BH9" s="10" t="s">
        <v>18</v>
      </c>
      <c r="BI9" s="10" t="s">
        <v>18</v>
      </c>
      <c r="BJ9" s="10" t="s">
        <v>18</v>
      </c>
      <c r="BK9" s="10" t="s">
        <v>18</v>
      </c>
      <c r="BL9" s="10" t="s">
        <v>18</v>
      </c>
      <c r="BM9" s="10" t="s">
        <v>18</v>
      </c>
      <c r="BN9" s="10" t="s">
        <v>18</v>
      </c>
      <c r="BO9" s="10" t="s">
        <v>18</v>
      </c>
      <c r="BP9" s="10" t="s">
        <v>18</v>
      </c>
      <c r="BQ9" s="10" t="s">
        <v>18</v>
      </c>
      <c r="BR9" s="10" t="s">
        <v>18</v>
      </c>
      <c r="BS9" s="10" t="s">
        <v>18</v>
      </c>
      <c r="BT9" s="10" t="s">
        <v>18</v>
      </c>
      <c r="BU9" s="10" t="s">
        <v>18</v>
      </c>
      <c r="BV9" s="10" t="s">
        <v>18</v>
      </c>
      <c r="BW9" s="10" t="s">
        <v>18</v>
      </c>
      <c r="BX9" s="10" t="s">
        <v>18</v>
      </c>
      <c r="BY9" s="10" t="s">
        <v>18</v>
      </c>
      <c r="BZ9" s="10" t="s">
        <v>18</v>
      </c>
      <c r="CA9" s="10" t="s">
        <v>18</v>
      </c>
      <c r="CB9" s="10" t="s">
        <v>18</v>
      </c>
      <c r="CC9" s="10" t="s">
        <v>18</v>
      </c>
      <c r="CD9" s="10" t="s">
        <v>18</v>
      </c>
      <c r="CE9" s="10" t="s">
        <v>18</v>
      </c>
      <c r="CF9" s="10" t="s">
        <v>18</v>
      </c>
      <c r="CG9" s="10" t="s">
        <v>18</v>
      </c>
      <c r="CH9" s="10" t="s">
        <v>18</v>
      </c>
      <c r="CI9" s="10" t="s">
        <v>18</v>
      </c>
      <c r="CJ9" s="10" t="s">
        <v>18</v>
      </c>
      <c r="CK9" s="10" t="s">
        <v>18</v>
      </c>
      <c r="CL9" s="10" t="s">
        <v>18</v>
      </c>
      <c r="CM9" s="10" t="s">
        <v>18</v>
      </c>
      <c r="CN9" s="10" t="s">
        <v>18</v>
      </c>
      <c r="CO9" s="10" t="s">
        <v>18</v>
      </c>
      <c r="CP9" s="10" t="s">
        <v>18</v>
      </c>
      <c r="CQ9" s="10" t="s">
        <v>18</v>
      </c>
      <c r="CR9" s="10" t="s">
        <v>18</v>
      </c>
      <c r="CS9" s="10" t="s">
        <v>18</v>
      </c>
      <c r="CT9" s="10" t="s">
        <v>18</v>
      </c>
      <c r="CU9" s="10" t="s">
        <v>18</v>
      </c>
      <c r="CV9" s="10" t="s">
        <v>18</v>
      </c>
      <c r="CW9" s="10" t="s">
        <v>18</v>
      </c>
      <c r="CX9" s="10" t="s">
        <v>18</v>
      </c>
      <c r="CY9" s="10" t="s">
        <v>18</v>
      </c>
      <c r="CZ9" s="10" t="s">
        <v>18</v>
      </c>
      <c r="DA9" s="10" t="s">
        <v>18</v>
      </c>
      <c r="DB9" s="10" t="s">
        <v>18</v>
      </c>
      <c r="DC9" s="10" t="s">
        <v>18</v>
      </c>
      <c r="DD9" s="10" t="s">
        <v>18</v>
      </c>
      <c r="DE9" s="10" t="s">
        <v>18</v>
      </c>
      <c r="DF9" s="10" t="s">
        <v>18</v>
      </c>
      <c r="DG9" s="10" t="s">
        <v>18</v>
      </c>
      <c r="DH9" s="10" t="s">
        <v>18</v>
      </c>
      <c r="DI9" s="10" t="s">
        <v>18</v>
      </c>
      <c r="DJ9" s="10" t="s">
        <v>18</v>
      </c>
      <c r="DK9" s="10" t="s">
        <v>18</v>
      </c>
      <c r="DL9" s="10" t="s">
        <v>18</v>
      </c>
      <c r="DM9" s="10" t="s">
        <v>18</v>
      </c>
      <c r="DN9" s="10" t="s">
        <v>18</v>
      </c>
      <c r="DO9" s="10" t="s">
        <v>18</v>
      </c>
      <c r="DP9" s="10" t="s">
        <v>18</v>
      </c>
      <c r="DQ9" s="10" t="s">
        <v>18</v>
      </c>
      <c r="DR9" s="10" t="s">
        <v>18</v>
      </c>
      <c r="DS9" s="10" t="s">
        <v>18</v>
      </c>
      <c r="DT9" s="10" t="s">
        <v>18</v>
      </c>
      <c r="DU9" s="10" t="s">
        <v>18</v>
      </c>
      <c r="DV9" s="10" t="s">
        <v>18</v>
      </c>
      <c r="DW9" s="10" t="s">
        <v>18</v>
      </c>
      <c r="DX9" s="10" t="s">
        <v>18</v>
      </c>
      <c r="DY9" s="10" t="s">
        <v>18</v>
      </c>
      <c r="DZ9" s="10" t="s">
        <v>18</v>
      </c>
      <c r="EA9" s="10" t="s">
        <v>18</v>
      </c>
      <c r="EB9" s="10" t="s">
        <v>18</v>
      </c>
      <c r="EC9" s="10" t="s">
        <v>18</v>
      </c>
      <c r="ED9" s="10" t="s">
        <v>18</v>
      </c>
      <c r="EE9" s="10" t="s">
        <v>18</v>
      </c>
      <c r="EF9" s="10" t="s">
        <v>18</v>
      </c>
      <c r="EG9" s="10" t="s">
        <v>18</v>
      </c>
      <c r="EH9" s="10" t="s">
        <v>18</v>
      </c>
      <c r="EI9" s="10" t="s">
        <v>18</v>
      </c>
      <c r="EJ9" s="10" t="s">
        <v>18</v>
      </c>
      <c r="EK9" s="10" t="s">
        <v>18</v>
      </c>
      <c r="EL9" s="10" t="s">
        <v>18</v>
      </c>
      <c r="EM9" s="10" t="s">
        <v>18</v>
      </c>
      <c r="EN9" s="10" t="s">
        <v>18</v>
      </c>
      <c r="EO9" s="10" t="s">
        <v>18</v>
      </c>
      <c r="EP9" s="10" t="s">
        <v>18</v>
      </c>
      <c r="EQ9" s="10" t="s">
        <v>18</v>
      </c>
      <c r="ER9" s="10" t="s">
        <v>18</v>
      </c>
      <c r="ES9" s="10" t="s">
        <v>18</v>
      </c>
      <c r="ET9" s="10" t="s">
        <v>18</v>
      </c>
      <c r="EU9" s="10" t="s">
        <v>18</v>
      </c>
      <c r="EV9" s="10" t="s">
        <v>18</v>
      </c>
      <c r="EW9" s="10" t="s">
        <v>18</v>
      </c>
      <c r="EX9" s="10" t="s">
        <v>18</v>
      </c>
      <c r="EY9" s="10" t="s">
        <v>18</v>
      </c>
      <c r="EZ9" s="10" t="s">
        <v>18</v>
      </c>
      <c r="FA9" s="10" t="s">
        <v>18</v>
      </c>
      <c r="FB9" s="10" t="s">
        <v>18</v>
      </c>
      <c r="FC9" s="10" t="s">
        <v>18</v>
      </c>
      <c r="FD9" s="10" t="s">
        <v>18</v>
      </c>
      <c r="FE9" s="10" t="s">
        <v>18</v>
      </c>
      <c r="FF9" s="10" t="s">
        <v>18</v>
      </c>
      <c r="FG9" s="10" t="s">
        <v>18</v>
      </c>
      <c r="FH9" s="10" t="s">
        <v>18</v>
      </c>
      <c r="FI9" s="10" t="s">
        <v>18</v>
      </c>
      <c r="FJ9" s="10" t="s">
        <v>18</v>
      </c>
      <c r="FK9" s="10" t="s">
        <v>18</v>
      </c>
      <c r="FL9" s="10" t="s">
        <v>18</v>
      </c>
      <c r="FM9" s="10" t="s">
        <v>18</v>
      </c>
      <c r="FN9" s="10" t="s">
        <v>18</v>
      </c>
      <c r="FO9" s="10" t="s">
        <v>18</v>
      </c>
      <c r="FP9" s="10" t="s">
        <v>18</v>
      </c>
      <c r="FQ9" s="10" t="s">
        <v>18</v>
      </c>
      <c r="FR9" s="10" t="s">
        <v>18</v>
      </c>
      <c r="FS9" s="10" t="s">
        <v>18</v>
      </c>
      <c r="FT9" s="10" t="s">
        <v>18</v>
      </c>
      <c r="FU9" s="10" t="s">
        <v>18</v>
      </c>
      <c r="FV9" s="10" t="s">
        <v>18</v>
      </c>
      <c r="FW9" s="10" t="s">
        <v>18</v>
      </c>
      <c r="FX9" s="10" t="s">
        <v>18</v>
      </c>
      <c r="FY9" s="10" t="s">
        <v>18</v>
      </c>
      <c r="FZ9" s="10" t="s">
        <v>18</v>
      </c>
      <c r="GA9" s="10" t="s">
        <v>18</v>
      </c>
      <c r="GB9" s="10" t="s">
        <v>18</v>
      </c>
      <c r="GC9" s="10" t="s">
        <v>18</v>
      </c>
      <c r="GD9" s="10" t="s">
        <v>18</v>
      </c>
      <c r="GE9" s="10" t="s">
        <v>18</v>
      </c>
      <c r="GF9" s="10" t="s">
        <v>18</v>
      </c>
      <c r="GG9" s="10" t="s">
        <v>18</v>
      </c>
      <c r="GH9" s="10" t="s">
        <v>18</v>
      </c>
      <c r="GI9" s="10" t="s">
        <v>18</v>
      </c>
      <c r="GJ9" s="10" t="s">
        <v>18</v>
      </c>
      <c r="GK9" s="10" t="s">
        <v>18</v>
      </c>
      <c r="GL9" s="10" t="s">
        <v>18</v>
      </c>
      <c r="GM9" s="10" t="s">
        <v>18</v>
      </c>
      <c r="GN9" s="10" t="s">
        <v>18</v>
      </c>
      <c r="GO9" s="10" t="s">
        <v>18</v>
      </c>
      <c r="GP9" s="10" t="s">
        <v>18</v>
      </c>
      <c r="GQ9" s="10" t="s">
        <v>18</v>
      </c>
      <c r="GR9" s="10" t="s">
        <v>18</v>
      </c>
      <c r="GS9" s="10" t="s">
        <v>18</v>
      </c>
      <c r="GT9" s="10" t="s">
        <v>18</v>
      </c>
      <c r="GU9" s="10" t="s">
        <v>18</v>
      </c>
      <c r="GV9" s="10" t="s">
        <v>18</v>
      </c>
      <c r="GW9" s="10" t="s">
        <v>18</v>
      </c>
      <c r="GX9" s="10" t="s">
        <v>18</v>
      </c>
      <c r="GY9" s="10" t="s">
        <v>18</v>
      </c>
      <c r="GZ9" s="10" t="s">
        <v>18</v>
      </c>
      <c r="HA9" s="10" t="s">
        <v>18</v>
      </c>
      <c r="HB9" s="10" t="s">
        <v>18</v>
      </c>
      <c r="HC9" s="10" t="s">
        <v>18</v>
      </c>
      <c r="HD9" s="10" t="s">
        <v>18</v>
      </c>
      <c r="HE9" s="10" t="s">
        <v>18</v>
      </c>
      <c r="HF9" s="10" t="s">
        <v>18</v>
      </c>
      <c r="HG9" s="10" t="s">
        <v>18</v>
      </c>
      <c r="HH9" s="10" t="s">
        <v>18</v>
      </c>
      <c r="HI9" s="10" t="s">
        <v>18</v>
      </c>
      <c r="HJ9" s="10" t="s">
        <v>18</v>
      </c>
      <c r="HK9" s="10" t="s">
        <v>18</v>
      </c>
      <c r="HL9" s="10" t="s">
        <v>18</v>
      </c>
      <c r="HM9" s="10" t="s">
        <v>18</v>
      </c>
      <c r="HN9" s="10" t="s">
        <v>18</v>
      </c>
      <c r="HO9" s="10" t="s">
        <v>18</v>
      </c>
      <c r="HP9" s="10" t="s">
        <v>18</v>
      </c>
      <c r="HQ9" s="10" t="s">
        <v>18</v>
      </c>
      <c r="HR9" s="10" t="s">
        <v>18</v>
      </c>
      <c r="HS9" s="10" t="s">
        <v>18</v>
      </c>
      <c r="HT9" s="10" t="s">
        <v>18</v>
      </c>
      <c r="HU9" s="10" t="s">
        <v>18</v>
      </c>
      <c r="HV9" s="10" t="s">
        <v>18</v>
      </c>
      <c r="HW9" s="10" t="s">
        <v>18</v>
      </c>
      <c r="HX9" s="10" t="s">
        <v>18</v>
      </c>
      <c r="HY9" s="10" t="s">
        <v>18</v>
      </c>
      <c r="HZ9" s="10" t="s">
        <v>18</v>
      </c>
      <c r="IA9" s="10" t="s">
        <v>18</v>
      </c>
      <c r="IB9" s="10" t="s">
        <v>18</v>
      </c>
      <c r="IC9" s="10" t="s">
        <v>18</v>
      </c>
      <c r="ID9" s="10" t="s">
        <v>18</v>
      </c>
      <c r="IE9" s="10" t="s">
        <v>18</v>
      </c>
      <c r="IF9" s="10" t="s">
        <v>18</v>
      </c>
      <c r="IG9" s="10" t="s">
        <v>18</v>
      </c>
      <c r="IH9" s="10" t="s">
        <v>18</v>
      </c>
      <c r="II9" s="10" t="s">
        <v>18</v>
      </c>
      <c r="IJ9" s="10" t="s">
        <v>18</v>
      </c>
      <c r="IK9" s="10" t="s">
        <v>18</v>
      </c>
      <c r="IL9" s="10" t="s">
        <v>18</v>
      </c>
      <c r="IM9" s="10" t="s">
        <v>18</v>
      </c>
      <c r="IN9" s="10" t="s">
        <v>18</v>
      </c>
      <c r="IO9" s="10" t="s">
        <v>18</v>
      </c>
      <c r="IP9" s="10" t="s">
        <v>18</v>
      </c>
      <c r="IQ9" s="10" t="s">
        <v>18</v>
      </c>
      <c r="IR9" s="10" t="s">
        <v>18</v>
      </c>
      <c r="IS9" s="10" t="s">
        <v>18</v>
      </c>
      <c r="IT9" s="10" t="s">
        <v>18</v>
      </c>
      <c r="IU9" s="10" t="s">
        <v>18</v>
      </c>
      <c r="IV9" s="10" t="s">
        <v>18</v>
      </c>
    </row>
    <row r="10" spans="1:256" x14ac:dyDescent="0.25">
      <c r="A10" s="93" t="s">
        <v>15</v>
      </c>
      <c r="B10" s="93"/>
      <c r="C10" s="41">
        <f>SUM(C4:C9)</f>
        <v>400</v>
      </c>
    </row>
    <row r="11" spans="1:256" ht="17.25" thickBot="1" x14ac:dyDescent="0.3"/>
    <row r="12" spans="1:256" ht="33" customHeight="1" thickTop="1" x14ac:dyDescent="0.25">
      <c r="A12" s="81" t="s">
        <v>50</v>
      </c>
      <c r="B12" s="82"/>
      <c r="C12" s="82"/>
    </row>
    <row r="13" spans="1:256" ht="31.5" customHeight="1" x14ac:dyDescent="0.25">
      <c r="A13" s="42" t="s">
        <v>39</v>
      </c>
      <c r="B13" s="25" t="s">
        <v>25</v>
      </c>
      <c r="C13" s="25" t="s">
        <v>27</v>
      </c>
    </row>
    <row r="14" spans="1:256" ht="14.25" customHeight="1" x14ac:dyDescent="0.25">
      <c r="A14" s="74" t="s">
        <v>59</v>
      </c>
      <c r="B14" s="22">
        <v>0</v>
      </c>
      <c r="C14" s="13">
        <v>5</v>
      </c>
    </row>
    <row r="15" spans="1:256" ht="14.25" customHeight="1" x14ac:dyDescent="0.25">
      <c r="A15" s="83"/>
      <c r="B15" s="34" t="s">
        <v>53</v>
      </c>
      <c r="C15" s="13">
        <v>3</v>
      </c>
    </row>
    <row r="16" spans="1:256" ht="14.25" customHeight="1" x14ac:dyDescent="0.25">
      <c r="A16" s="83"/>
      <c r="B16" s="34" t="s">
        <v>54</v>
      </c>
      <c r="C16" s="13">
        <v>2</v>
      </c>
    </row>
    <row r="17" spans="1:3" ht="14.25" customHeight="1" x14ac:dyDescent="0.25">
      <c r="A17" s="83"/>
      <c r="B17" s="34" t="s">
        <v>55</v>
      </c>
      <c r="C17" s="13">
        <v>1</v>
      </c>
    </row>
    <row r="18" spans="1:3" x14ac:dyDescent="0.25">
      <c r="A18" s="83"/>
      <c r="B18" s="43">
        <v>0.2</v>
      </c>
      <c r="C18" s="13">
        <v>0</v>
      </c>
    </row>
    <row r="19" spans="1:3" x14ac:dyDescent="0.25">
      <c r="A19" s="98" t="s">
        <v>56</v>
      </c>
      <c r="B19" s="26" t="s">
        <v>25</v>
      </c>
      <c r="C19" s="26" t="s">
        <v>27</v>
      </c>
    </row>
    <row r="20" spans="1:3" x14ac:dyDescent="0.25">
      <c r="A20" s="99"/>
      <c r="B20" s="29">
        <v>0</v>
      </c>
      <c r="C20" s="28">
        <v>5</v>
      </c>
    </row>
    <row r="21" spans="1:3" x14ac:dyDescent="0.25">
      <c r="A21" s="99"/>
      <c r="B21" s="27" t="s">
        <v>29</v>
      </c>
      <c r="C21" s="28">
        <v>3</v>
      </c>
    </row>
    <row r="22" spans="1:3" x14ac:dyDescent="0.25">
      <c r="A22" s="99"/>
      <c r="B22" s="27" t="s">
        <v>57</v>
      </c>
      <c r="C22" s="28">
        <v>2</v>
      </c>
    </row>
    <row r="23" spans="1:3" x14ac:dyDescent="0.25">
      <c r="A23" s="100"/>
      <c r="B23" s="27" t="s">
        <v>58</v>
      </c>
      <c r="C23" s="28">
        <v>0</v>
      </c>
    </row>
    <row r="24" spans="1:3" x14ac:dyDescent="0.25">
      <c r="A24" s="97" t="s">
        <v>67</v>
      </c>
      <c r="B24" s="44" t="s">
        <v>26</v>
      </c>
      <c r="C24" s="25" t="s">
        <v>27</v>
      </c>
    </row>
    <row r="25" spans="1:3" x14ac:dyDescent="0.25">
      <c r="A25" s="97"/>
      <c r="B25" s="22">
        <v>0</v>
      </c>
      <c r="C25" s="13">
        <v>5</v>
      </c>
    </row>
    <row r="26" spans="1:3" x14ac:dyDescent="0.25">
      <c r="A26" s="97"/>
      <c r="B26" s="34" t="s">
        <v>29</v>
      </c>
      <c r="C26" s="13">
        <v>3</v>
      </c>
    </row>
    <row r="27" spans="1:3" x14ac:dyDescent="0.25">
      <c r="A27" s="97"/>
      <c r="B27" s="34" t="s">
        <v>28</v>
      </c>
      <c r="C27" s="13">
        <v>2</v>
      </c>
    </row>
    <row r="28" spans="1:3" x14ac:dyDescent="0.25">
      <c r="A28" s="97"/>
      <c r="B28" s="34" t="s">
        <v>60</v>
      </c>
      <c r="C28" s="13">
        <v>0</v>
      </c>
    </row>
    <row r="29" spans="1:3" ht="33" x14ac:dyDescent="0.25">
      <c r="A29" s="92" t="s">
        <v>68</v>
      </c>
      <c r="B29" s="26" t="s">
        <v>30</v>
      </c>
      <c r="C29" s="26" t="s">
        <v>27</v>
      </c>
    </row>
    <row r="30" spans="1:3" x14ac:dyDescent="0.25">
      <c r="A30" s="92"/>
      <c r="B30" s="29">
        <v>0</v>
      </c>
      <c r="C30" s="28">
        <v>5</v>
      </c>
    </row>
    <row r="31" spans="1:3" x14ac:dyDescent="0.25">
      <c r="A31" s="92"/>
      <c r="B31" s="27" t="s">
        <v>38</v>
      </c>
      <c r="C31" s="28">
        <v>3</v>
      </c>
    </row>
    <row r="32" spans="1:3" x14ac:dyDescent="0.25">
      <c r="A32" s="92"/>
      <c r="B32" s="27" t="s">
        <v>61</v>
      </c>
      <c r="C32" s="28">
        <v>1</v>
      </c>
    </row>
    <row r="33" spans="1:3" x14ac:dyDescent="0.25">
      <c r="A33" s="74" t="s">
        <v>69</v>
      </c>
      <c r="B33" s="25" t="s">
        <v>31</v>
      </c>
      <c r="C33" s="25" t="s">
        <v>27</v>
      </c>
    </row>
    <row r="34" spans="1:3" x14ac:dyDescent="0.25">
      <c r="A34" s="74"/>
      <c r="B34" s="22">
        <v>0</v>
      </c>
      <c r="C34" s="13">
        <v>5</v>
      </c>
    </row>
    <row r="35" spans="1:3" x14ac:dyDescent="0.25">
      <c r="A35" s="74"/>
      <c r="B35" s="34" t="s">
        <v>62</v>
      </c>
      <c r="C35" s="13">
        <v>3</v>
      </c>
    </row>
    <row r="36" spans="1:3" x14ac:dyDescent="0.25">
      <c r="A36" s="74"/>
      <c r="B36" s="34" t="s">
        <v>63</v>
      </c>
      <c r="C36" s="13">
        <v>2</v>
      </c>
    </row>
    <row r="37" spans="1:3" x14ac:dyDescent="0.25">
      <c r="A37" s="74"/>
      <c r="B37" s="34" t="s">
        <v>64</v>
      </c>
      <c r="C37" s="13">
        <v>1</v>
      </c>
    </row>
    <row r="38" spans="1:3" x14ac:dyDescent="0.25">
      <c r="A38" s="57" t="s">
        <v>70</v>
      </c>
      <c r="B38" s="26" t="s">
        <v>31</v>
      </c>
      <c r="C38" s="26" t="s">
        <v>27</v>
      </c>
    </row>
    <row r="39" spans="1:3" x14ac:dyDescent="0.25">
      <c r="A39" s="57"/>
      <c r="B39" s="29">
        <v>0</v>
      </c>
      <c r="C39" s="28">
        <v>5</v>
      </c>
    </row>
    <row r="40" spans="1:3" x14ac:dyDescent="0.25">
      <c r="A40" s="57"/>
      <c r="B40" s="27" t="s">
        <v>22</v>
      </c>
      <c r="C40" s="28">
        <v>4</v>
      </c>
    </row>
    <row r="41" spans="1:3" x14ac:dyDescent="0.25">
      <c r="A41" s="57"/>
      <c r="B41" s="27" t="s">
        <v>23</v>
      </c>
      <c r="C41" s="28">
        <v>3</v>
      </c>
    </row>
    <row r="42" spans="1:3" x14ac:dyDescent="0.25">
      <c r="A42" s="57"/>
      <c r="B42" s="27" t="s">
        <v>24</v>
      </c>
      <c r="C42" s="28">
        <v>2</v>
      </c>
    </row>
    <row r="43" spans="1:3" x14ac:dyDescent="0.25">
      <c r="A43" s="57"/>
      <c r="B43" s="45">
        <v>4.9000000000000002E-2</v>
      </c>
      <c r="C43" s="28">
        <v>0</v>
      </c>
    </row>
    <row r="44" spans="1:3" x14ac:dyDescent="0.25">
      <c r="A44" s="65" t="s">
        <v>71</v>
      </c>
      <c r="B44" s="25" t="s">
        <v>31</v>
      </c>
      <c r="C44" s="25" t="s">
        <v>27</v>
      </c>
    </row>
    <row r="45" spans="1:3" x14ac:dyDescent="0.25">
      <c r="A45" s="66"/>
      <c r="B45" s="22">
        <v>0</v>
      </c>
      <c r="C45" s="13">
        <v>5</v>
      </c>
    </row>
    <row r="46" spans="1:3" x14ac:dyDescent="0.25">
      <c r="A46" s="66"/>
      <c r="B46" s="34" t="s">
        <v>29</v>
      </c>
      <c r="C46" s="13">
        <v>4</v>
      </c>
    </row>
    <row r="47" spans="1:3" x14ac:dyDescent="0.25">
      <c r="A47" s="66"/>
      <c r="B47" s="34" t="s">
        <v>28</v>
      </c>
      <c r="C47" s="13">
        <v>3</v>
      </c>
    </row>
    <row r="48" spans="1:3" x14ac:dyDescent="0.25">
      <c r="A48" s="66"/>
      <c r="B48" s="34" t="s">
        <v>79</v>
      </c>
      <c r="C48" s="13">
        <v>1</v>
      </c>
    </row>
    <row r="49" spans="1:3" x14ac:dyDescent="0.25">
      <c r="A49" s="67"/>
      <c r="B49" s="38">
        <v>4.7E-2</v>
      </c>
      <c r="C49" s="13">
        <v>0</v>
      </c>
    </row>
    <row r="50" spans="1:3" x14ac:dyDescent="0.25">
      <c r="A50" s="71" t="s">
        <v>66</v>
      </c>
      <c r="B50" s="26" t="s">
        <v>65</v>
      </c>
      <c r="C50" s="26" t="s">
        <v>27</v>
      </c>
    </row>
    <row r="51" spans="1:3" x14ac:dyDescent="0.25">
      <c r="A51" s="72"/>
      <c r="B51" s="29" t="s">
        <v>14</v>
      </c>
      <c r="C51" s="28">
        <v>10</v>
      </c>
    </row>
    <row r="52" spans="1:3" x14ac:dyDescent="0.25">
      <c r="A52" s="72"/>
      <c r="B52" s="27" t="s">
        <v>74</v>
      </c>
      <c r="C52" s="28">
        <v>8</v>
      </c>
    </row>
    <row r="53" spans="1:3" x14ac:dyDescent="0.25">
      <c r="A53" s="72"/>
      <c r="B53" s="27" t="s">
        <v>75</v>
      </c>
      <c r="C53" s="28">
        <v>6</v>
      </c>
    </row>
    <row r="54" spans="1:3" x14ac:dyDescent="0.25">
      <c r="A54" s="72"/>
      <c r="B54" s="27" t="s">
        <v>76</v>
      </c>
      <c r="C54" s="28">
        <v>4</v>
      </c>
    </row>
    <row r="55" spans="1:3" x14ac:dyDescent="0.25">
      <c r="A55" s="72"/>
      <c r="B55" s="27" t="s">
        <v>77</v>
      </c>
      <c r="C55" s="28">
        <v>2</v>
      </c>
    </row>
    <row r="56" spans="1:3" x14ac:dyDescent="0.25">
      <c r="A56" s="73"/>
      <c r="B56" s="34" t="s">
        <v>73</v>
      </c>
      <c r="C56" s="13">
        <v>0</v>
      </c>
    </row>
    <row r="57" spans="1:3" x14ac:dyDescent="0.25">
      <c r="A57" s="68" t="s">
        <v>72</v>
      </c>
      <c r="B57" s="25" t="s">
        <v>65</v>
      </c>
      <c r="C57" s="25" t="s">
        <v>27</v>
      </c>
    </row>
    <row r="58" spans="1:3" x14ac:dyDescent="0.25">
      <c r="A58" s="69"/>
      <c r="B58" s="22" t="s">
        <v>14</v>
      </c>
      <c r="C58" s="13">
        <v>10</v>
      </c>
    </row>
    <row r="59" spans="1:3" x14ac:dyDescent="0.25">
      <c r="A59" s="69"/>
      <c r="B59" s="34" t="s">
        <v>19</v>
      </c>
      <c r="C59" s="13">
        <v>8</v>
      </c>
    </row>
    <row r="60" spans="1:3" x14ac:dyDescent="0.25">
      <c r="A60" s="69"/>
      <c r="B60" s="34" t="s">
        <v>20</v>
      </c>
      <c r="C60" s="13">
        <v>6</v>
      </c>
    </row>
    <row r="61" spans="1:3" x14ac:dyDescent="0.25">
      <c r="A61" s="69"/>
      <c r="B61" s="34" t="s">
        <v>32</v>
      </c>
      <c r="C61" s="13">
        <v>4</v>
      </c>
    </row>
    <row r="62" spans="1:3" x14ac:dyDescent="0.25">
      <c r="A62" s="70"/>
      <c r="B62" s="34" t="s">
        <v>78</v>
      </c>
      <c r="C62" s="13">
        <v>2</v>
      </c>
    </row>
    <row r="63" spans="1:3" ht="17.25" thickBot="1" x14ac:dyDescent="0.3">
      <c r="A63" s="63" t="s">
        <v>15</v>
      </c>
      <c r="B63" s="64"/>
      <c r="C63" s="39">
        <f>+C51+C45+C39+C34+C30+C25+C14+C58</f>
        <v>50</v>
      </c>
    </row>
    <row r="64" spans="1:3" ht="18" thickTop="1" thickBot="1" x14ac:dyDescent="0.3">
      <c r="A64" s="40"/>
      <c r="B64" s="35"/>
      <c r="C64" s="36"/>
    </row>
    <row r="65" spans="1:3" s="23" customFormat="1" ht="17.25" thickTop="1" x14ac:dyDescent="0.25">
      <c r="A65" s="58" t="s">
        <v>80</v>
      </c>
      <c r="B65" s="59"/>
      <c r="C65" s="59"/>
    </row>
    <row r="66" spans="1:3" s="23" customFormat="1" x14ac:dyDescent="0.25">
      <c r="A66" s="60" t="s">
        <v>59</v>
      </c>
      <c r="B66" s="37" t="s">
        <v>49</v>
      </c>
      <c r="C66" s="37" t="s">
        <v>27</v>
      </c>
    </row>
    <row r="67" spans="1:3" x14ac:dyDescent="0.25">
      <c r="A67" s="61"/>
      <c r="B67" s="30" t="s">
        <v>16</v>
      </c>
      <c r="C67" s="31">
        <v>10</v>
      </c>
    </row>
    <row r="68" spans="1:3" x14ac:dyDescent="0.25">
      <c r="A68" s="61"/>
      <c r="B68" s="30" t="s">
        <v>40</v>
      </c>
      <c r="C68" s="31">
        <v>8</v>
      </c>
    </row>
    <row r="69" spans="1:3" ht="33" x14ac:dyDescent="0.25">
      <c r="A69" s="61"/>
      <c r="B69" s="30" t="s">
        <v>41</v>
      </c>
      <c r="C69" s="31">
        <v>6</v>
      </c>
    </row>
    <row r="70" spans="1:3" ht="33" x14ac:dyDescent="0.25">
      <c r="A70" s="61"/>
      <c r="B70" s="30" t="s">
        <v>83</v>
      </c>
      <c r="C70" s="31">
        <v>4</v>
      </c>
    </row>
    <row r="71" spans="1:3" ht="33" x14ac:dyDescent="0.25">
      <c r="A71" s="61"/>
      <c r="B71" s="30" t="s">
        <v>82</v>
      </c>
      <c r="C71" s="31">
        <v>2</v>
      </c>
    </row>
    <row r="72" spans="1:3" ht="33" x14ac:dyDescent="0.25">
      <c r="A72" s="62"/>
      <c r="B72" s="30" t="s">
        <v>81</v>
      </c>
      <c r="C72" s="31">
        <v>1</v>
      </c>
    </row>
    <row r="73" spans="1:3" x14ac:dyDescent="0.25">
      <c r="A73" s="103" t="s">
        <v>56</v>
      </c>
      <c r="B73" s="33" t="s">
        <v>49</v>
      </c>
      <c r="C73" s="33" t="s">
        <v>27</v>
      </c>
    </row>
    <row r="74" spans="1:3" x14ac:dyDescent="0.25">
      <c r="A74" s="104"/>
      <c r="B74" s="24" t="s">
        <v>16</v>
      </c>
      <c r="C74" s="32">
        <v>5</v>
      </c>
    </row>
    <row r="75" spans="1:3" ht="33" x14ac:dyDescent="0.25">
      <c r="A75" s="104"/>
      <c r="B75" s="24" t="s">
        <v>87</v>
      </c>
      <c r="C75" s="32">
        <v>7</v>
      </c>
    </row>
    <row r="76" spans="1:3" ht="33" x14ac:dyDescent="0.25">
      <c r="A76" s="104"/>
      <c r="B76" s="24" t="s">
        <v>86</v>
      </c>
      <c r="C76" s="32">
        <v>5</v>
      </c>
    </row>
    <row r="77" spans="1:3" ht="33" x14ac:dyDescent="0.25">
      <c r="A77" s="104"/>
      <c r="B77" s="24" t="s">
        <v>85</v>
      </c>
      <c r="C77" s="32">
        <v>3</v>
      </c>
    </row>
    <row r="78" spans="1:3" x14ac:dyDescent="0.25">
      <c r="A78" s="105"/>
      <c r="B78" s="24" t="s">
        <v>84</v>
      </c>
      <c r="C78" s="32">
        <v>0</v>
      </c>
    </row>
    <row r="79" spans="1:3" x14ac:dyDescent="0.25">
      <c r="A79" s="106" t="s">
        <v>67</v>
      </c>
      <c r="B79" s="37" t="s">
        <v>49</v>
      </c>
      <c r="C79" s="37" t="s">
        <v>27</v>
      </c>
    </row>
    <row r="80" spans="1:3" x14ac:dyDescent="0.25">
      <c r="A80" s="107"/>
      <c r="B80" s="30" t="s">
        <v>16</v>
      </c>
      <c r="C80" s="31">
        <v>5</v>
      </c>
    </row>
    <row r="81" spans="1:3" ht="33" x14ac:dyDescent="0.25">
      <c r="A81" s="107"/>
      <c r="B81" s="30" t="s">
        <v>42</v>
      </c>
      <c r="C81" s="31">
        <v>7</v>
      </c>
    </row>
    <row r="82" spans="1:3" ht="33" x14ac:dyDescent="0.25">
      <c r="A82" s="107"/>
      <c r="B82" s="30" t="s">
        <v>43</v>
      </c>
      <c r="C82" s="31">
        <v>5</v>
      </c>
    </row>
    <row r="83" spans="1:3" ht="33" x14ac:dyDescent="0.25">
      <c r="A83" s="107"/>
      <c r="B83" s="30" t="s">
        <v>89</v>
      </c>
      <c r="C83" s="31">
        <v>3</v>
      </c>
    </row>
    <row r="84" spans="1:3" x14ac:dyDescent="0.25">
      <c r="A84" s="108"/>
      <c r="B84" s="30" t="s">
        <v>88</v>
      </c>
      <c r="C84" s="31">
        <v>0</v>
      </c>
    </row>
    <row r="85" spans="1:3" x14ac:dyDescent="0.25">
      <c r="A85" s="109" t="s">
        <v>68</v>
      </c>
      <c r="B85" s="33" t="s">
        <v>49</v>
      </c>
      <c r="C85" s="33" t="s">
        <v>27</v>
      </c>
    </row>
    <row r="86" spans="1:3" x14ac:dyDescent="0.25">
      <c r="A86" s="110"/>
      <c r="B86" s="24" t="s">
        <v>16</v>
      </c>
      <c r="C86" s="32">
        <v>5</v>
      </c>
    </row>
    <row r="87" spans="1:3" ht="33" x14ac:dyDescent="0.25">
      <c r="A87" s="110"/>
      <c r="B87" s="24" t="s">
        <v>44</v>
      </c>
      <c r="C87" s="32">
        <v>8</v>
      </c>
    </row>
    <row r="88" spans="1:3" ht="33" x14ac:dyDescent="0.25">
      <c r="A88" s="110"/>
      <c r="B88" s="24" t="s">
        <v>91</v>
      </c>
      <c r="C88" s="32">
        <v>6</v>
      </c>
    </row>
    <row r="89" spans="1:3" ht="33" x14ac:dyDescent="0.25">
      <c r="A89" s="110"/>
      <c r="B89" s="24" t="s">
        <v>94</v>
      </c>
      <c r="C89" s="32">
        <v>4</v>
      </c>
    </row>
    <row r="90" spans="1:3" x14ac:dyDescent="0.25">
      <c r="A90" s="111"/>
      <c r="B90" s="24" t="s">
        <v>90</v>
      </c>
      <c r="C90" s="32">
        <v>0</v>
      </c>
    </row>
    <row r="91" spans="1:3" x14ac:dyDescent="0.25">
      <c r="A91" s="60" t="s">
        <v>69</v>
      </c>
      <c r="B91" s="37" t="s">
        <v>49</v>
      </c>
      <c r="C91" s="37" t="s">
        <v>27</v>
      </c>
    </row>
    <row r="92" spans="1:3" x14ac:dyDescent="0.25">
      <c r="A92" s="61"/>
      <c r="B92" s="30" t="s">
        <v>16</v>
      </c>
      <c r="C92" s="31">
        <v>5</v>
      </c>
    </row>
    <row r="93" spans="1:3" ht="33" x14ac:dyDescent="0.25">
      <c r="A93" s="61"/>
      <c r="B93" s="30" t="s">
        <v>33</v>
      </c>
      <c r="C93" s="31">
        <v>8</v>
      </c>
    </row>
    <row r="94" spans="1:3" ht="33" x14ac:dyDescent="0.25">
      <c r="A94" s="61"/>
      <c r="B94" s="30" t="s">
        <v>34</v>
      </c>
      <c r="C94" s="31">
        <v>6</v>
      </c>
    </row>
    <row r="95" spans="1:3" ht="33" x14ac:dyDescent="0.25">
      <c r="A95" s="61"/>
      <c r="B95" s="30" t="s">
        <v>93</v>
      </c>
      <c r="C95" s="31">
        <v>4</v>
      </c>
    </row>
    <row r="96" spans="1:3" x14ac:dyDescent="0.25">
      <c r="A96" s="62"/>
      <c r="B96" s="30" t="s">
        <v>92</v>
      </c>
      <c r="C96" s="31">
        <v>0</v>
      </c>
    </row>
    <row r="97" spans="1:3" x14ac:dyDescent="0.25">
      <c r="A97" s="113" t="s">
        <v>70</v>
      </c>
      <c r="B97" s="33" t="s">
        <v>49</v>
      </c>
      <c r="C97" s="33" t="s">
        <v>27</v>
      </c>
    </row>
    <row r="98" spans="1:3" x14ac:dyDescent="0.25">
      <c r="A98" s="113"/>
      <c r="B98" s="24" t="s">
        <v>16</v>
      </c>
      <c r="C98" s="32">
        <v>5</v>
      </c>
    </row>
    <row r="99" spans="1:3" ht="33" x14ac:dyDescent="0.25">
      <c r="A99" s="113"/>
      <c r="B99" s="24" t="s">
        <v>33</v>
      </c>
      <c r="C99" s="32">
        <v>8</v>
      </c>
    </row>
    <row r="100" spans="1:3" ht="33" x14ac:dyDescent="0.25">
      <c r="A100" s="113"/>
      <c r="B100" s="24" t="s">
        <v>34</v>
      </c>
      <c r="C100" s="32">
        <v>6</v>
      </c>
    </row>
    <row r="101" spans="1:3" ht="33" x14ac:dyDescent="0.25">
      <c r="A101" s="113"/>
      <c r="B101" s="24" t="s">
        <v>93</v>
      </c>
      <c r="C101" s="32">
        <v>4</v>
      </c>
    </row>
    <row r="102" spans="1:3" ht="24.75" customHeight="1" x14ac:dyDescent="0.25">
      <c r="A102" s="113"/>
      <c r="B102" s="46" t="s">
        <v>92</v>
      </c>
      <c r="C102" s="32">
        <v>0</v>
      </c>
    </row>
    <row r="103" spans="1:3" x14ac:dyDescent="0.25">
      <c r="A103" s="112" t="s">
        <v>71</v>
      </c>
      <c r="B103" s="37" t="s">
        <v>49</v>
      </c>
      <c r="C103" s="37" t="s">
        <v>27</v>
      </c>
    </row>
    <row r="104" spans="1:3" x14ac:dyDescent="0.25">
      <c r="A104" s="112"/>
      <c r="B104" s="30" t="s">
        <v>16</v>
      </c>
      <c r="C104" s="31">
        <v>5</v>
      </c>
    </row>
    <row r="105" spans="1:3" ht="33" x14ac:dyDescent="0.25">
      <c r="A105" s="112"/>
      <c r="B105" s="30" t="s">
        <v>33</v>
      </c>
      <c r="C105" s="31">
        <v>8</v>
      </c>
    </row>
    <row r="106" spans="1:3" ht="33" x14ac:dyDescent="0.25">
      <c r="A106" s="112"/>
      <c r="B106" s="30" t="s">
        <v>34</v>
      </c>
      <c r="C106" s="31">
        <v>6</v>
      </c>
    </row>
    <row r="107" spans="1:3" ht="33" x14ac:dyDescent="0.25">
      <c r="A107" s="112"/>
      <c r="B107" s="30" t="s">
        <v>93</v>
      </c>
      <c r="C107" s="31">
        <v>4</v>
      </c>
    </row>
    <row r="108" spans="1:3" x14ac:dyDescent="0.25">
      <c r="A108" s="112"/>
      <c r="B108" s="47" t="s">
        <v>92</v>
      </c>
      <c r="C108" s="31">
        <v>0</v>
      </c>
    </row>
    <row r="109" spans="1:3" x14ac:dyDescent="0.25">
      <c r="A109" s="102" t="s">
        <v>66</v>
      </c>
      <c r="B109" s="33" t="s">
        <v>49</v>
      </c>
      <c r="C109" s="33" t="s">
        <v>27</v>
      </c>
    </row>
    <row r="110" spans="1:3" x14ac:dyDescent="0.25">
      <c r="A110" s="102"/>
      <c r="B110" s="24" t="s">
        <v>16</v>
      </c>
      <c r="C110" s="32">
        <v>5</v>
      </c>
    </row>
    <row r="111" spans="1:3" ht="33" x14ac:dyDescent="0.25">
      <c r="A111" s="102"/>
      <c r="B111" s="24" t="s">
        <v>44</v>
      </c>
      <c r="C111" s="32">
        <v>8</v>
      </c>
    </row>
    <row r="112" spans="1:3" ht="33" x14ac:dyDescent="0.25">
      <c r="A112" s="102"/>
      <c r="B112" s="24" t="s">
        <v>91</v>
      </c>
      <c r="C112" s="32">
        <v>6</v>
      </c>
    </row>
    <row r="113" spans="1:3" ht="16.5" customHeight="1" x14ac:dyDescent="0.25">
      <c r="A113" s="102"/>
      <c r="B113" s="24" t="s">
        <v>94</v>
      </c>
      <c r="C113" s="32">
        <v>4</v>
      </c>
    </row>
    <row r="114" spans="1:3" x14ac:dyDescent="0.25">
      <c r="A114" s="102"/>
      <c r="B114" s="24" t="s">
        <v>90</v>
      </c>
      <c r="C114" s="32">
        <v>0</v>
      </c>
    </row>
    <row r="115" spans="1:3" x14ac:dyDescent="0.25">
      <c r="A115" s="101" t="s">
        <v>72</v>
      </c>
      <c r="B115" s="37" t="s">
        <v>49</v>
      </c>
      <c r="C115" s="37" t="s">
        <v>27</v>
      </c>
    </row>
    <row r="116" spans="1:3" x14ac:dyDescent="0.25">
      <c r="A116" s="101"/>
      <c r="B116" s="30" t="s">
        <v>16</v>
      </c>
      <c r="C116" s="31">
        <v>5</v>
      </c>
    </row>
    <row r="117" spans="1:3" ht="33" x14ac:dyDescent="0.25">
      <c r="A117" s="101"/>
      <c r="B117" s="30" t="s">
        <v>44</v>
      </c>
      <c r="C117" s="31">
        <v>8</v>
      </c>
    </row>
    <row r="118" spans="1:3" ht="33" x14ac:dyDescent="0.25">
      <c r="A118" s="101"/>
      <c r="B118" s="30" t="s">
        <v>91</v>
      </c>
      <c r="C118" s="31">
        <v>6</v>
      </c>
    </row>
    <row r="119" spans="1:3" ht="33" x14ac:dyDescent="0.25">
      <c r="A119" s="101"/>
      <c r="B119" s="30" t="s">
        <v>94</v>
      </c>
      <c r="C119" s="31">
        <v>4</v>
      </c>
    </row>
    <row r="120" spans="1:3" x14ac:dyDescent="0.25">
      <c r="A120" s="101"/>
      <c r="B120" s="30" t="s">
        <v>90</v>
      </c>
      <c r="C120" s="31">
        <v>0</v>
      </c>
    </row>
    <row r="121" spans="1:3" ht="17.25" thickBot="1" x14ac:dyDescent="0.3">
      <c r="A121" s="63" t="s">
        <v>15</v>
      </c>
      <c r="B121" s="64"/>
      <c r="C121" s="39">
        <f>+C104+C98+C92+C86+C80+C74+C67+C110+C116</f>
        <v>50</v>
      </c>
    </row>
    <row r="122" spans="1:3" ht="17.25" thickTop="1" x14ac:dyDescent="0.25"/>
  </sheetData>
  <mergeCells count="32">
    <mergeCell ref="A115:A120"/>
    <mergeCell ref="A121:B121"/>
    <mergeCell ref="A109:A114"/>
    <mergeCell ref="A73:A78"/>
    <mergeCell ref="A79:A84"/>
    <mergeCell ref="A85:A90"/>
    <mergeCell ref="A91:A96"/>
    <mergeCell ref="A103:A108"/>
    <mergeCell ref="A97:A102"/>
    <mergeCell ref="A33:A37"/>
    <mergeCell ref="A1:C1"/>
    <mergeCell ref="A2:C2"/>
    <mergeCell ref="A12:C12"/>
    <mergeCell ref="A14:A18"/>
    <mergeCell ref="A3:B3"/>
    <mergeCell ref="A4:B4"/>
    <mergeCell ref="A5:B5"/>
    <mergeCell ref="A6:B6"/>
    <mergeCell ref="A7:B7"/>
    <mergeCell ref="A29:A32"/>
    <mergeCell ref="A10:B10"/>
    <mergeCell ref="A9:B9"/>
    <mergeCell ref="A8:B8"/>
    <mergeCell ref="A24:A28"/>
    <mergeCell ref="A19:A23"/>
    <mergeCell ref="A38:A43"/>
    <mergeCell ref="A65:C65"/>
    <mergeCell ref="A66:A72"/>
    <mergeCell ref="A63:B63"/>
    <mergeCell ref="A44:A49"/>
    <mergeCell ref="A57:A62"/>
    <mergeCell ref="A50:A56"/>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0"/>
  <sheetViews>
    <sheetView topLeftCell="A7" workbookViewId="0">
      <selection activeCell="B9" sqref="B9"/>
    </sheetView>
  </sheetViews>
  <sheetFormatPr baseColWidth="10" defaultColWidth="0" defaultRowHeight="16.5" zeroHeight="1" x14ac:dyDescent="0.25"/>
  <cols>
    <col min="1" max="1" width="87.7109375" style="3" customWidth="1"/>
    <col min="2" max="2" width="26.42578125" style="3" customWidth="1"/>
    <col min="3" max="3" width="11.42578125" style="3" customWidth="1"/>
    <col min="4" max="16384" width="0" style="3" hidden="1"/>
  </cols>
  <sheetData>
    <row r="1" spans="1:4" ht="42.75" customHeight="1" x14ac:dyDescent="0.25">
      <c r="A1" s="120" t="s">
        <v>12</v>
      </c>
      <c r="B1" s="121"/>
    </row>
    <row r="2" spans="1:4" ht="23.25" customHeight="1" x14ac:dyDescent="0.25">
      <c r="A2" s="122" t="s">
        <v>2</v>
      </c>
      <c r="B2" s="123"/>
    </row>
    <row r="3" spans="1:4" x14ac:dyDescent="0.25">
      <c r="A3" s="48" t="s">
        <v>52</v>
      </c>
      <c r="B3" s="52" t="s">
        <v>51</v>
      </c>
    </row>
    <row r="4" spans="1:4" ht="49.5" x14ac:dyDescent="0.25">
      <c r="A4" s="15" t="s">
        <v>102</v>
      </c>
      <c r="B4" s="14">
        <v>150</v>
      </c>
    </row>
    <row r="5" spans="1:4" ht="33" x14ac:dyDescent="0.25">
      <c r="A5" s="16" t="s">
        <v>103</v>
      </c>
      <c r="B5" s="14">
        <v>50</v>
      </c>
    </row>
    <row r="6" spans="1:4" ht="51" customHeight="1" x14ac:dyDescent="0.25">
      <c r="A6" s="15" t="s">
        <v>47</v>
      </c>
      <c r="B6" s="14">
        <v>100</v>
      </c>
    </row>
    <row r="7" spans="1:4" s="1" customFormat="1" ht="73.5" customHeight="1" x14ac:dyDescent="0.25">
      <c r="A7" s="56" t="s">
        <v>104</v>
      </c>
      <c r="B7" s="6">
        <v>50</v>
      </c>
      <c r="C7" s="17"/>
      <c r="D7" s="11"/>
    </row>
    <row r="8" spans="1:4" s="1" customFormat="1" ht="55.5" customHeight="1" x14ac:dyDescent="0.25">
      <c r="A8" s="18" t="s">
        <v>48</v>
      </c>
      <c r="B8" s="6">
        <v>50</v>
      </c>
      <c r="C8" s="17"/>
      <c r="D8" s="11"/>
    </row>
    <row r="9" spans="1:4" x14ac:dyDescent="0.25">
      <c r="A9" s="50" t="s">
        <v>0</v>
      </c>
      <c r="B9" s="51">
        <f>SUM(B4:B8)</f>
        <v>400</v>
      </c>
    </row>
    <row r="10" spans="1:4" x14ac:dyDescent="0.25">
      <c r="A10" s="124"/>
      <c r="B10" s="125"/>
    </row>
    <row r="11" spans="1:4" x14ac:dyDescent="0.25">
      <c r="A11" s="126" t="s">
        <v>1</v>
      </c>
      <c r="B11" s="127"/>
    </row>
    <row r="12" spans="1:4" x14ac:dyDescent="0.25">
      <c r="A12" s="128" t="s">
        <v>13</v>
      </c>
      <c r="B12" s="129"/>
    </row>
    <row r="13" spans="1:4" ht="14.25" customHeight="1" x14ac:dyDescent="0.25">
      <c r="A13" s="118" t="s">
        <v>3</v>
      </c>
      <c r="B13" s="119"/>
    </row>
    <row r="14" spans="1:4" s="12" customFormat="1" ht="15.75" customHeight="1" x14ac:dyDescent="0.25">
      <c r="A14" s="116" t="s">
        <v>95</v>
      </c>
      <c r="B14" s="117"/>
    </row>
    <row r="15" spans="1:4" s="12" customFormat="1" ht="15.75" customHeight="1" x14ac:dyDescent="0.25">
      <c r="A15" s="114" t="s">
        <v>96</v>
      </c>
      <c r="B15" s="115"/>
    </row>
    <row r="16" spans="1:4" s="12" customFormat="1" ht="33" x14ac:dyDescent="0.25">
      <c r="A16" s="20" t="s">
        <v>4</v>
      </c>
      <c r="B16" s="19" t="s">
        <v>7</v>
      </c>
    </row>
    <row r="17" spans="1:2" s="1" customFormat="1" ht="15" customHeight="1" x14ac:dyDescent="0.25">
      <c r="A17" s="5" t="s">
        <v>5</v>
      </c>
      <c r="B17" s="55">
        <v>100</v>
      </c>
    </row>
    <row r="18" spans="1:2" s="1" customFormat="1" ht="15" customHeight="1" x14ac:dyDescent="0.25">
      <c r="A18" s="5" t="s">
        <v>6</v>
      </c>
      <c r="B18" s="55">
        <v>80</v>
      </c>
    </row>
    <row r="19" spans="1:2" s="1" customFormat="1" x14ac:dyDescent="0.25">
      <c r="A19" s="5" t="s">
        <v>35</v>
      </c>
      <c r="B19" s="55">
        <v>50</v>
      </c>
    </row>
    <row r="20" spans="1:2" s="1" customFormat="1" x14ac:dyDescent="0.25">
      <c r="A20" s="5" t="s">
        <v>101</v>
      </c>
      <c r="B20" s="55">
        <v>25</v>
      </c>
    </row>
    <row r="21" spans="1:2" s="12" customFormat="1" x14ac:dyDescent="0.25"/>
    <row r="22" spans="1:2" s="12" customFormat="1" x14ac:dyDescent="0.25">
      <c r="A22" s="3"/>
      <c r="B22" s="3"/>
    </row>
    <row r="23" spans="1:2" s="1" customFormat="1" ht="15" customHeight="1" x14ac:dyDescent="0.25">
      <c r="A23" s="3"/>
      <c r="B23" s="3"/>
    </row>
    <row r="24" spans="1:2" s="1" customFormat="1" x14ac:dyDescent="0.25">
      <c r="A24" s="3"/>
      <c r="B24" s="3"/>
    </row>
    <row r="25" spans="1:2" s="1" customFormat="1" x14ac:dyDescent="0.25">
      <c r="A25" s="3"/>
      <c r="B25" s="3"/>
    </row>
    <row r="26" spans="1:2" s="1" customFormat="1" x14ac:dyDescent="0.25">
      <c r="A26" s="3"/>
      <c r="B26" s="3"/>
    </row>
    <row r="27" spans="1:2" x14ac:dyDescent="0.25"/>
    <row r="28" spans="1:2" ht="16.5" hidden="1" customHeight="1" x14ac:dyDescent="0.25"/>
    <row r="29" spans="1:2" ht="16.5" hidden="1" customHeight="1" x14ac:dyDescent="0.25"/>
    <row r="30" spans="1:2" ht="16.5" hidden="1" customHeight="1" x14ac:dyDescent="0.25"/>
    <row r="31" spans="1:2" ht="16.5" hidden="1" customHeight="1" x14ac:dyDescent="0.25"/>
    <row r="32" spans="1:2" ht="16.5" hidden="1" customHeight="1" x14ac:dyDescent="0.25"/>
    <row r="33" ht="16.5" hidden="1" customHeight="1" x14ac:dyDescent="0.25"/>
    <row r="34" ht="16.5" hidden="1" customHeight="1" x14ac:dyDescent="0.25"/>
    <row r="35" ht="16.5" hidden="1" customHeight="1" x14ac:dyDescent="0.25"/>
    <row r="36" ht="16.5" hidden="1" customHeight="1" x14ac:dyDescent="0.25"/>
    <row r="37" ht="16.5" hidden="1" customHeight="1" x14ac:dyDescent="0.25"/>
    <row r="38" ht="16.5" hidden="1" customHeight="1" x14ac:dyDescent="0.25"/>
    <row r="39" ht="16.5" hidden="1" customHeight="1" x14ac:dyDescent="0.25"/>
    <row r="40" ht="16.5" hidden="1" customHeight="1" x14ac:dyDescent="0.25"/>
    <row r="41" ht="16.5" hidden="1" customHeight="1" x14ac:dyDescent="0.25"/>
    <row r="42" ht="16.5" hidden="1" customHeight="1" x14ac:dyDescent="0.25"/>
    <row r="43" ht="16.5" hidden="1" customHeight="1" x14ac:dyDescent="0.25"/>
    <row r="44" ht="16.5" hidden="1" customHeight="1" x14ac:dyDescent="0.25"/>
    <row r="45" ht="16.5" hidden="1" customHeight="1" x14ac:dyDescent="0.25"/>
    <row r="46" ht="16.5" hidden="1" customHeight="1" x14ac:dyDescent="0.25"/>
    <row r="47" ht="16.5" hidden="1" customHeight="1" x14ac:dyDescent="0.25"/>
    <row r="48" ht="16.5" hidden="1" customHeight="1" x14ac:dyDescent="0.25"/>
    <row r="49" ht="16.5" hidden="1" customHeight="1" x14ac:dyDescent="0.25"/>
    <row r="50" ht="16.5" hidden="1" customHeight="1" x14ac:dyDescent="0.25"/>
    <row r="51" ht="16.5" hidden="1" customHeight="1" x14ac:dyDescent="0.25"/>
    <row r="52" ht="16.5" hidden="1" customHeight="1" x14ac:dyDescent="0.25"/>
    <row r="53" ht="16.5" hidden="1" customHeight="1" x14ac:dyDescent="0.25"/>
    <row r="54" ht="16.5" hidden="1" customHeight="1" x14ac:dyDescent="0.25"/>
    <row r="55" ht="16.5" hidden="1" customHeight="1" x14ac:dyDescent="0.25"/>
    <row r="56" ht="16.5" hidden="1" customHeight="1" x14ac:dyDescent="0.25"/>
    <row r="57" ht="16.5" hidden="1" customHeight="1" x14ac:dyDescent="0.25"/>
    <row r="58" ht="16.5" hidden="1" customHeight="1" x14ac:dyDescent="0.25"/>
    <row r="59" ht="16.5" hidden="1" customHeight="1" x14ac:dyDescent="0.25"/>
    <row r="60" ht="16.5" hidden="1" customHeight="1" x14ac:dyDescent="0.25"/>
    <row r="61" ht="16.5" hidden="1" customHeight="1" x14ac:dyDescent="0.25"/>
    <row r="62" ht="16.5" hidden="1" customHeight="1" x14ac:dyDescent="0.25"/>
    <row r="63" ht="16.5" hidden="1" customHeight="1" x14ac:dyDescent="0.25"/>
    <row r="64" ht="16.5" hidden="1" customHeight="1" x14ac:dyDescent="0.25"/>
    <row r="65" ht="16.5" hidden="1" customHeight="1" x14ac:dyDescent="0.25"/>
    <row r="66" ht="16.5" hidden="1" customHeight="1" x14ac:dyDescent="0.25"/>
    <row r="67" ht="16.5" hidden="1" customHeight="1" x14ac:dyDescent="0.25"/>
    <row r="68" ht="16.5" hidden="1" customHeight="1" x14ac:dyDescent="0.25"/>
    <row r="69" ht="16.5" hidden="1" customHeight="1" x14ac:dyDescent="0.25"/>
    <row r="70" ht="16.5" hidden="1" customHeight="1" x14ac:dyDescent="0.25"/>
    <row r="71" ht="16.5" hidden="1" customHeight="1" x14ac:dyDescent="0.25"/>
    <row r="72" ht="16.5" hidden="1" customHeight="1" x14ac:dyDescent="0.25"/>
    <row r="73" ht="16.5" hidden="1" customHeight="1" x14ac:dyDescent="0.25"/>
    <row r="74" ht="16.5" hidden="1" customHeight="1" x14ac:dyDescent="0.25"/>
    <row r="75" ht="16.5" hidden="1" customHeight="1" x14ac:dyDescent="0.25"/>
    <row r="76" ht="16.5" hidden="1" customHeight="1" x14ac:dyDescent="0.25"/>
    <row r="77" ht="16.5" hidden="1" customHeight="1" x14ac:dyDescent="0.25"/>
    <row r="78" ht="16.5" hidden="1" customHeight="1" x14ac:dyDescent="0.25"/>
    <row r="79" ht="16.5" hidden="1" customHeight="1" x14ac:dyDescent="0.25"/>
    <row r="80" ht="16.5" hidden="1" customHeight="1" x14ac:dyDescent="0.25"/>
    <row r="81" ht="16.5" hidden="1" customHeight="1" x14ac:dyDescent="0.25"/>
    <row r="82" ht="16.5" hidden="1" customHeight="1" x14ac:dyDescent="0.25"/>
    <row r="83" ht="16.5" hidden="1" customHeight="1" x14ac:dyDescent="0.25"/>
    <row r="84" ht="16.5" hidden="1" customHeight="1" x14ac:dyDescent="0.25"/>
    <row r="85" ht="16.5" hidden="1" customHeight="1" x14ac:dyDescent="0.25"/>
    <row r="86" ht="16.5" hidden="1" customHeight="1" x14ac:dyDescent="0.25"/>
    <row r="87" ht="16.5" hidden="1" customHeight="1" x14ac:dyDescent="0.25"/>
    <row r="88" ht="16.5" hidden="1" customHeight="1" x14ac:dyDescent="0.25"/>
    <row r="89" ht="16.5" hidden="1" customHeight="1" x14ac:dyDescent="0.25"/>
    <row r="90" ht="16.5" hidden="1" customHeight="1" x14ac:dyDescent="0.25"/>
    <row r="91" ht="16.5" hidden="1" customHeight="1" x14ac:dyDescent="0.25"/>
    <row r="92" ht="16.5" hidden="1" customHeight="1" x14ac:dyDescent="0.25"/>
    <row r="93" ht="16.5" hidden="1" customHeight="1" x14ac:dyDescent="0.25"/>
    <row r="94" ht="16.5" hidden="1" customHeight="1" x14ac:dyDescent="0.25"/>
    <row r="95" ht="16.5" hidden="1" customHeight="1" x14ac:dyDescent="0.25"/>
    <row r="96" ht="16.5" hidden="1" customHeight="1" x14ac:dyDescent="0.25"/>
    <row r="97" ht="16.5" hidden="1" customHeight="1" x14ac:dyDescent="0.25"/>
    <row r="98" ht="16.5" hidden="1" customHeight="1" x14ac:dyDescent="0.25"/>
    <row r="99" ht="16.5" hidden="1" customHeight="1" x14ac:dyDescent="0.25"/>
    <row r="100" ht="16.5" hidden="1" customHeight="1" x14ac:dyDescent="0.25"/>
    <row r="101" ht="16.5" hidden="1" customHeight="1" x14ac:dyDescent="0.25"/>
    <row r="102" ht="16.5" hidden="1" customHeight="1" x14ac:dyDescent="0.25"/>
    <row r="103" ht="16.5" hidden="1" customHeight="1" x14ac:dyDescent="0.25"/>
    <row r="104" ht="16.5" hidden="1" customHeight="1" x14ac:dyDescent="0.25"/>
    <row r="105" ht="16.5" hidden="1" customHeight="1" x14ac:dyDescent="0.25"/>
    <row r="106" ht="16.5" hidden="1" customHeight="1" x14ac:dyDescent="0.25"/>
    <row r="107" ht="16.5" hidden="1" customHeight="1" x14ac:dyDescent="0.25"/>
    <row r="108" ht="16.5" hidden="1" customHeight="1" x14ac:dyDescent="0.25"/>
    <row r="109" ht="16.5" hidden="1" customHeight="1" x14ac:dyDescent="0.25"/>
    <row r="110" ht="16.5" hidden="1" customHeight="1" x14ac:dyDescent="0.25"/>
    <row r="111" ht="16.5" hidden="1" customHeight="1" x14ac:dyDescent="0.25"/>
    <row r="112"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sheetData>
  <mergeCells count="8">
    <mergeCell ref="A15:B15"/>
    <mergeCell ref="A14:B14"/>
    <mergeCell ref="A13:B13"/>
    <mergeCell ref="A1:B1"/>
    <mergeCell ref="A2:B2"/>
    <mergeCell ref="A10:B10"/>
    <mergeCell ref="A11:B11"/>
    <mergeCell ref="A12:B12"/>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E140"/>
  <sheetViews>
    <sheetView zoomScaleNormal="100" workbookViewId="0">
      <selection activeCell="A8" sqref="A8"/>
    </sheetView>
  </sheetViews>
  <sheetFormatPr baseColWidth="10" defaultColWidth="0" defaultRowHeight="16.5" zeroHeight="1" x14ac:dyDescent="0.25"/>
  <cols>
    <col min="1" max="1" width="85.7109375" style="1" customWidth="1"/>
    <col min="2" max="5" width="6.140625" style="9" customWidth="1"/>
    <col min="6" max="6" width="11.42578125" style="1" customWidth="1"/>
    <col min="7" max="16384" width="0" style="1" hidden="1"/>
  </cols>
  <sheetData>
    <row r="1" spans="1:5" ht="50.25" customHeight="1" x14ac:dyDescent="0.25">
      <c r="A1" s="142" t="s">
        <v>11</v>
      </c>
      <c r="B1" s="143"/>
      <c r="C1" s="143"/>
      <c r="D1" s="143"/>
      <c r="E1" s="144"/>
    </row>
    <row r="2" spans="1:5" s="3" customFormat="1" ht="18" x14ac:dyDescent="0.25">
      <c r="A2" s="145" t="s">
        <v>8</v>
      </c>
      <c r="B2" s="146"/>
      <c r="C2" s="146"/>
      <c r="D2" s="146"/>
      <c r="E2" s="147"/>
    </row>
    <row r="3" spans="1:5" x14ac:dyDescent="0.25">
      <c r="A3" s="48" t="s">
        <v>52</v>
      </c>
      <c r="B3" s="130" t="s">
        <v>51</v>
      </c>
      <c r="C3" s="132"/>
      <c r="D3" s="132"/>
      <c r="E3" s="131"/>
    </row>
    <row r="4" spans="1:5" ht="53.25" customHeight="1" x14ac:dyDescent="0.25">
      <c r="A4" s="2" t="s">
        <v>17</v>
      </c>
      <c r="B4" s="139">
        <v>100</v>
      </c>
      <c r="C4" s="140"/>
      <c r="D4" s="140"/>
      <c r="E4" s="141"/>
    </row>
    <row r="5" spans="1:5" ht="48.75" customHeight="1" x14ac:dyDescent="0.25">
      <c r="A5" s="2" t="s">
        <v>45</v>
      </c>
      <c r="B5" s="139">
        <v>125</v>
      </c>
      <c r="C5" s="140"/>
      <c r="D5" s="140"/>
      <c r="E5" s="141"/>
    </row>
    <row r="6" spans="1:5" ht="82.5" customHeight="1" x14ac:dyDescent="0.25">
      <c r="A6" s="2" t="s">
        <v>21</v>
      </c>
      <c r="B6" s="139">
        <v>150</v>
      </c>
      <c r="C6" s="140"/>
      <c r="D6" s="140"/>
      <c r="E6" s="141"/>
    </row>
    <row r="7" spans="1:5" ht="37.5" customHeight="1" x14ac:dyDescent="0.25">
      <c r="A7" s="2" t="s">
        <v>46</v>
      </c>
      <c r="B7" s="139">
        <v>75</v>
      </c>
      <c r="C7" s="140"/>
      <c r="D7" s="140"/>
      <c r="E7" s="141"/>
    </row>
    <row r="8" spans="1:5" ht="37.5" customHeight="1" x14ac:dyDescent="0.25">
      <c r="A8" s="2" t="s">
        <v>105</v>
      </c>
      <c r="B8" s="139">
        <v>50</v>
      </c>
      <c r="C8" s="140"/>
      <c r="D8" s="140"/>
      <c r="E8" s="141"/>
    </row>
    <row r="9" spans="1:5" x14ac:dyDescent="0.25">
      <c r="A9" s="49" t="s">
        <v>0</v>
      </c>
      <c r="B9" s="133">
        <f>SUM(B4:E8)</f>
        <v>500</v>
      </c>
      <c r="C9" s="134"/>
      <c r="D9" s="134"/>
      <c r="E9" s="135"/>
    </row>
    <row r="10" spans="1:5" x14ac:dyDescent="0.25">
      <c r="A10" s="130" t="s">
        <v>9</v>
      </c>
      <c r="B10" s="132"/>
      <c r="C10" s="132"/>
      <c r="D10" s="132"/>
      <c r="E10" s="132"/>
    </row>
    <row r="11" spans="1:5" ht="33.75" customHeight="1" x14ac:dyDescent="0.2">
      <c r="A11" s="136" t="e">
        <f>#REF!</f>
        <v>#REF!</v>
      </c>
      <c r="B11" s="137"/>
      <c r="C11" s="137"/>
      <c r="D11" s="137"/>
      <c r="E11" s="138"/>
    </row>
    <row r="12" spans="1:5" x14ac:dyDescent="0.25">
      <c r="B12" s="7"/>
      <c r="C12" s="7"/>
      <c r="D12" s="7"/>
      <c r="E12" s="7"/>
    </row>
    <row r="13" spans="1:5" hidden="1" x14ac:dyDescent="0.25">
      <c r="B13" s="7"/>
      <c r="C13" s="7"/>
      <c r="D13" s="7"/>
      <c r="E13" s="7"/>
    </row>
    <row r="14" spans="1:5" hidden="1" x14ac:dyDescent="0.25">
      <c r="B14" s="7"/>
      <c r="C14" s="7"/>
      <c r="D14" s="7"/>
      <c r="E14" s="7"/>
    </row>
    <row r="15" spans="1:5" hidden="1" x14ac:dyDescent="0.25">
      <c r="B15" s="7"/>
      <c r="C15" s="7"/>
      <c r="D15" s="7"/>
      <c r="E15" s="7"/>
    </row>
    <row r="16" spans="1:5" hidden="1" x14ac:dyDescent="0.25">
      <c r="B16" s="7"/>
      <c r="C16" s="7"/>
      <c r="D16" s="7"/>
      <c r="E16" s="7"/>
    </row>
    <row r="17" spans="1:5" hidden="1" x14ac:dyDescent="0.25">
      <c r="B17" s="7"/>
      <c r="C17" s="7"/>
      <c r="D17" s="7"/>
      <c r="E17" s="7"/>
    </row>
    <row r="18" spans="1:5" hidden="1" x14ac:dyDescent="0.25">
      <c r="B18" s="7"/>
      <c r="C18" s="7"/>
      <c r="D18" s="7"/>
      <c r="E18" s="7"/>
    </row>
    <row r="19" spans="1:5" hidden="1" x14ac:dyDescent="0.25">
      <c r="B19" s="7"/>
      <c r="C19" s="7"/>
      <c r="D19" s="7"/>
      <c r="E19" s="7"/>
    </row>
    <row r="20" spans="1:5" hidden="1" x14ac:dyDescent="0.25">
      <c r="B20" s="7"/>
      <c r="C20" s="7"/>
      <c r="D20" s="7"/>
      <c r="E20" s="7"/>
    </row>
    <row r="21" spans="1:5" hidden="1" x14ac:dyDescent="0.25">
      <c r="B21" s="7"/>
      <c r="C21" s="7"/>
      <c r="D21" s="7"/>
      <c r="E21" s="7"/>
    </row>
    <row r="22" spans="1:5" hidden="1" x14ac:dyDescent="0.25">
      <c r="B22" s="7"/>
      <c r="C22" s="7"/>
      <c r="D22" s="7"/>
      <c r="E22" s="7"/>
    </row>
    <row r="23" spans="1:5" hidden="1" x14ac:dyDescent="0.25">
      <c r="B23" s="7"/>
      <c r="C23" s="7"/>
      <c r="D23" s="7"/>
      <c r="E23" s="7"/>
    </row>
    <row r="24" spans="1:5" hidden="1" x14ac:dyDescent="0.25">
      <c r="B24" s="7"/>
      <c r="C24" s="7"/>
      <c r="D24" s="7"/>
      <c r="E24" s="7"/>
    </row>
    <row r="25" spans="1:5" hidden="1" x14ac:dyDescent="0.25">
      <c r="A25" s="8"/>
      <c r="B25" s="7"/>
      <c r="C25" s="7"/>
      <c r="D25" s="7"/>
      <c r="E25" s="7"/>
    </row>
    <row r="26" spans="1:5" hidden="1" x14ac:dyDescent="0.25">
      <c r="A26" s="8"/>
      <c r="B26" s="7"/>
      <c r="C26" s="7"/>
      <c r="D26" s="7"/>
      <c r="E26" s="7"/>
    </row>
    <row r="27" spans="1:5" hidden="1" x14ac:dyDescent="0.25">
      <c r="A27" s="8"/>
      <c r="B27" s="7"/>
      <c r="C27" s="7"/>
      <c r="D27" s="7"/>
      <c r="E27" s="7"/>
    </row>
    <row r="28" spans="1:5" hidden="1" x14ac:dyDescent="0.25">
      <c r="A28" s="8"/>
      <c r="B28" s="7"/>
      <c r="C28" s="7"/>
      <c r="D28" s="7"/>
      <c r="E28" s="7"/>
    </row>
    <row r="29" spans="1:5" hidden="1" x14ac:dyDescent="0.25">
      <c r="A29" s="8"/>
      <c r="B29" s="7"/>
      <c r="C29" s="7"/>
      <c r="D29" s="7"/>
      <c r="E29" s="7"/>
    </row>
    <row r="30" spans="1:5" hidden="1" x14ac:dyDescent="0.25">
      <c r="A30" s="8"/>
      <c r="B30" s="7"/>
      <c r="C30" s="7"/>
      <c r="D30" s="7"/>
      <c r="E30" s="7"/>
    </row>
    <row r="31" spans="1:5" hidden="1" x14ac:dyDescent="0.25">
      <c r="A31" s="8"/>
      <c r="B31" s="7"/>
      <c r="C31" s="7"/>
      <c r="D31" s="7"/>
      <c r="E31" s="7"/>
    </row>
    <row r="32" spans="1:5" hidden="1" x14ac:dyDescent="0.25">
      <c r="A32" s="8"/>
      <c r="B32" s="7"/>
      <c r="C32" s="7"/>
      <c r="D32" s="7"/>
      <c r="E32" s="7"/>
    </row>
    <row r="33" spans="1:5" hidden="1" x14ac:dyDescent="0.25">
      <c r="A33" s="8"/>
      <c r="B33" s="7"/>
      <c r="C33" s="7"/>
      <c r="D33" s="7"/>
      <c r="E33" s="7"/>
    </row>
    <row r="34" spans="1:5" hidden="1" x14ac:dyDescent="0.25">
      <c r="A34" s="8"/>
      <c r="B34" s="7"/>
      <c r="C34" s="7"/>
      <c r="D34" s="7"/>
      <c r="E34" s="7"/>
    </row>
    <row r="35" spans="1:5" hidden="1" x14ac:dyDescent="0.25">
      <c r="A35" s="8"/>
      <c r="B35" s="7"/>
      <c r="C35" s="7"/>
      <c r="D35" s="7"/>
      <c r="E35" s="7"/>
    </row>
    <row r="36" spans="1:5" hidden="1" x14ac:dyDescent="0.25">
      <c r="A36" s="8"/>
      <c r="B36" s="7"/>
      <c r="C36" s="7"/>
      <c r="D36" s="7"/>
      <c r="E36" s="7"/>
    </row>
    <row r="37" spans="1:5" hidden="1" x14ac:dyDescent="0.25">
      <c r="A37" s="8"/>
      <c r="B37" s="7"/>
      <c r="C37" s="7"/>
      <c r="D37" s="7"/>
      <c r="E37" s="7"/>
    </row>
    <row r="38" spans="1:5" hidden="1" x14ac:dyDescent="0.25">
      <c r="A38" s="8"/>
      <c r="B38" s="7"/>
      <c r="C38" s="7"/>
      <c r="D38" s="7"/>
      <c r="E38" s="7"/>
    </row>
    <row r="39" spans="1:5" hidden="1" x14ac:dyDescent="0.25">
      <c r="A39" s="8"/>
      <c r="B39" s="7"/>
      <c r="C39" s="7"/>
      <c r="D39" s="7"/>
      <c r="E39" s="7"/>
    </row>
    <row r="40" spans="1:5" hidden="1" x14ac:dyDescent="0.25">
      <c r="A40" s="8"/>
      <c r="B40" s="7"/>
      <c r="C40" s="7"/>
      <c r="D40" s="7"/>
      <c r="E40" s="7"/>
    </row>
    <row r="41" spans="1:5" hidden="1" x14ac:dyDescent="0.25">
      <c r="A41" s="8"/>
      <c r="B41" s="7"/>
      <c r="C41" s="7"/>
      <c r="D41" s="7"/>
      <c r="E41" s="7"/>
    </row>
    <row r="42" spans="1:5" hidden="1" x14ac:dyDescent="0.25">
      <c r="A42" s="8"/>
      <c r="B42" s="7"/>
      <c r="C42" s="7"/>
      <c r="D42" s="7"/>
      <c r="E42" s="7"/>
    </row>
    <row r="43" spans="1:5" hidden="1" x14ac:dyDescent="0.25">
      <c r="A43" s="8"/>
      <c r="B43" s="7"/>
      <c r="C43" s="7"/>
      <c r="D43" s="7"/>
      <c r="E43" s="7"/>
    </row>
    <row r="44" spans="1:5" hidden="1" x14ac:dyDescent="0.25">
      <c r="A44" s="8"/>
      <c r="B44" s="7"/>
      <c r="C44" s="7"/>
      <c r="D44" s="7"/>
      <c r="E44" s="7"/>
    </row>
    <row r="45" spans="1:5" hidden="1" x14ac:dyDescent="0.25">
      <c r="A45" s="8"/>
      <c r="B45" s="7"/>
      <c r="C45" s="7"/>
      <c r="D45" s="7"/>
      <c r="E45" s="7"/>
    </row>
    <row r="46" spans="1:5" hidden="1" x14ac:dyDescent="0.25">
      <c r="A46" s="8"/>
      <c r="B46" s="7"/>
      <c r="C46" s="7"/>
      <c r="D46" s="7"/>
      <c r="E46" s="7"/>
    </row>
    <row r="47" spans="1:5" hidden="1" x14ac:dyDescent="0.25">
      <c r="A47" s="8"/>
      <c r="B47" s="7"/>
      <c r="C47" s="7"/>
      <c r="D47" s="7"/>
      <c r="E47" s="7"/>
    </row>
    <row r="48" spans="1:5" hidden="1" x14ac:dyDescent="0.25">
      <c r="A48" s="8"/>
      <c r="B48" s="7"/>
      <c r="C48" s="7"/>
      <c r="D48" s="7"/>
      <c r="E48" s="7"/>
    </row>
    <row r="49" spans="1:5" hidden="1" x14ac:dyDescent="0.25">
      <c r="A49" s="8"/>
      <c r="B49" s="7"/>
      <c r="C49" s="7"/>
      <c r="D49" s="7"/>
      <c r="E49" s="7"/>
    </row>
    <row r="50" spans="1:5" hidden="1" x14ac:dyDescent="0.25">
      <c r="A50" s="8"/>
      <c r="B50" s="7"/>
      <c r="C50" s="7"/>
      <c r="D50" s="7"/>
      <c r="E50" s="7"/>
    </row>
    <row r="51" spans="1:5" hidden="1" x14ac:dyDescent="0.25">
      <c r="A51" s="8"/>
      <c r="B51" s="7"/>
      <c r="C51" s="7"/>
      <c r="D51" s="7"/>
      <c r="E51" s="7"/>
    </row>
    <row r="52" spans="1:5" hidden="1" x14ac:dyDescent="0.25">
      <c r="A52" s="8"/>
      <c r="B52" s="7"/>
      <c r="C52" s="7"/>
      <c r="D52" s="7"/>
      <c r="E52" s="7"/>
    </row>
    <row r="53" spans="1:5" hidden="1" x14ac:dyDescent="0.25">
      <c r="A53" s="8"/>
      <c r="B53" s="7"/>
      <c r="C53" s="7"/>
      <c r="D53" s="7"/>
      <c r="E53" s="7"/>
    </row>
    <row r="54" spans="1:5" hidden="1" x14ac:dyDescent="0.25">
      <c r="A54" s="8"/>
      <c r="B54" s="7"/>
      <c r="C54" s="7"/>
      <c r="D54" s="7"/>
      <c r="E54" s="7"/>
    </row>
    <row r="55" spans="1:5" hidden="1" x14ac:dyDescent="0.25">
      <c r="A55" s="8"/>
      <c r="B55" s="7"/>
      <c r="C55" s="7"/>
      <c r="D55" s="7"/>
      <c r="E55" s="7"/>
    </row>
    <row r="56" spans="1:5" hidden="1" x14ac:dyDescent="0.25">
      <c r="A56" s="8"/>
      <c r="B56" s="7"/>
      <c r="C56" s="7"/>
      <c r="D56" s="7"/>
      <c r="E56" s="7"/>
    </row>
    <row r="57" spans="1:5" hidden="1" x14ac:dyDescent="0.25">
      <c r="A57" s="8"/>
      <c r="B57" s="7"/>
      <c r="C57" s="7"/>
      <c r="D57" s="7"/>
      <c r="E57" s="7"/>
    </row>
    <row r="58" spans="1:5" hidden="1" x14ac:dyDescent="0.25">
      <c r="A58" s="8"/>
      <c r="B58" s="7"/>
      <c r="C58" s="7"/>
      <c r="D58" s="7"/>
      <c r="E58" s="7"/>
    </row>
    <row r="59" spans="1:5" hidden="1" x14ac:dyDescent="0.25">
      <c r="A59" s="8"/>
      <c r="B59" s="7"/>
      <c r="C59" s="7"/>
      <c r="D59" s="7"/>
      <c r="E59" s="7"/>
    </row>
    <row r="60" spans="1:5" hidden="1" x14ac:dyDescent="0.25">
      <c r="A60" s="8"/>
      <c r="B60" s="7"/>
      <c r="C60" s="7"/>
      <c r="D60" s="7"/>
      <c r="E60" s="7"/>
    </row>
    <row r="61" spans="1:5" hidden="1" x14ac:dyDescent="0.25">
      <c r="A61" s="8"/>
      <c r="B61" s="7"/>
      <c r="C61" s="7"/>
      <c r="D61" s="7"/>
      <c r="E61" s="7"/>
    </row>
    <row r="62" spans="1:5" hidden="1" x14ac:dyDescent="0.25">
      <c r="A62" s="8"/>
      <c r="B62" s="7"/>
      <c r="C62" s="7"/>
      <c r="D62" s="7"/>
      <c r="E62" s="7"/>
    </row>
    <row r="63" spans="1:5" hidden="1" x14ac:dyDescent="0.25">
      <c r="A63" s="8"/>
      <c r="B63" s="7"/>
      <c r="C63" s="7"/>
      <c r="D63" s="7"/>
      <c r="E63" s="7"/>
    </row>
    <row r="64" spans="1:5" hidden="1" x14ac:dyDescent="0.25">
      <c r="B64" s="7"/>
      <c r="C64" s="7"/>
      <c r="D64" s="7"/>
      <c r="E64" s="7"/>
    </row>
    <row r="65" spans="2:5" hidden="1" x14ac:dyDescent="0.25">
      <c r="B65" s="7"/>
      <c r="C65" s="7"/>
      <c r="D65" s="7"/>
      <c r="E65" s="7"/>
    </row>
    <row r="66" spans="2:5" hidden="1" x14ac:dyDescent="0.25">
      <c r="B66" s="7"/>
      <c r="C66" s="7"/>
      <c r="D66" s="7"/>
      <c r="E66" s="7"/>
    </row>
    <row r="67" spans="2:5" hidden="1" x14ac:dyDescent="0.25">
      <c r="B67" s="7"/>
      <c r="C67" s="7"/>
      <c r="D67" s="7"/>
      <c r="E67" s="7"/>
    </row>
    <row r="68" spans="2:5" hidden="1" x14ac:dyDescent="0.25">
      <c r="B68" s="7"/>
      <c r="C68" s="7"/>
      <c r="D68" s="7"/>
      <c r="E68" s="7"/>
    </row>
    <row r="69" spans="2:5" hidden="1" x14ac:dyDescent="0.25">
      <c r="B69" s="7"/>
      <c r="C69" s="7"/>
      <c r="D69" s="7"/>
      <c r="E69" s="7"/>
    </row>
    <row r="70" spans="2:5" hidden="1" x14ac:dyDescent="0.25">
      <c r="B70" s="7"/>
      <c r="C70" s="7"/>
      <c r="D70" s="7"/>
      <c r="E70" s="7"/>
    </row>
    <row r="71" spans="2:5" hidden="1" x14ac:dyDescent="0.25">
      <c r="B71" s="7"/>
      <c r="C71" s="7"/>
      <c r="D71" s="7"/>
      <c r="E71" s="7"/>
    </row>
    <row r="72" spans="2:5" hidden="1" x14ac:dyDescent="0.25">
      <c r="B72" s="7"/>
      <c r="C72" s="7"/>
      <c r="D72" s="7"/>
      <c r="E72" s="7"/>
    </row>
    <row r="73" spans="2:5" hidden="1" x14ac:dyDescent="0.25">
      <c r="B73" s="7"/>
      <c r="C73" s="7"/>
      <c r="D73" s="7"/>
      <c r="E73" s="7"/>
    </row>
    <row r="74" spans="2:5" hidden="1" x14ac:dyDescent="0.25">
      <c r="B74" s="7"/>
      <c r="C74" s="7"/>
      <c r="D74" s="7"/>
      <c r="E74" s="7"/>
    </row>
    <row r="75" spans="2:5" hidden="1" x14ac:dyDescent="0.25">
      <c r="B75" s="7"/>
      <c r="C75" s="7"/>
      <c r="D75" s="7"/>
      <c r="E75" s="7"/>
    </row>
    <row r="76" spans="2:5" hidden="1" x14ac:dyDescent="0.25">
      <c r="B76" s="7"/>
      <c r="C76" s="7"/>
      <c r="D76" s="7"/>
      <c r="E76" s="7"/>
    </row>
    <row r="77" spans="2:5" hidden="1" x14ac:dyDescent="0.25">
      <c r="B77" s="7"/>
      <c r="C77" s="7"/>
      <c r="D77" s="7"/>
      <c r="E77" s="7"/>
    </row>
    <row r="78" spans="2:5" hidden="1" x14ac:dyDescent="0.25">
      <c r="B78" s="7"/>
      <c r="C78" s="7"/>
      <c r="D78" s="7"/>
      <c r="E78" s="7"/>
    </row>
    <row r="79" spans="2:5" hidden="1" x14ac:dyDescent="0.25">
      <c r="B79" s="7"/>
      <c r="C79" s="7"/>
      <c r="D79" s="7"/>
      <c r="E79" s="7"/>
    </row>
    <row r="81" spans="2:5" x14ac:dyDescent="0.25"/>
    <row r="94" spans="2:5" x14ac:dyDescent="0.25">
      <c r="B94" s="1"/>
      <c r="C94" s="1"/>
      <c r="D94" s="1"/>
      <c r="E94" s="1"/>
    </row>
    <row r="95" spans="2:5" x14ac:dyDescent="0.25">
      <c r="B95" s="1"/>
      <c r="C95" s="1"/>
      <c r="D95" s="1"/>
      <c r="E95" s="1"/>
    </row>
    <row r="96" spans="2:5" x14ac:dyDescent="0.25">
      <c r="B96" s="1"/>
      <c r="C96" s="1"/>
      <c r="D96" s="1"/>
      <c r="E96" s="1"/>
    </row>
    <row r="97" spans="2:5" x14ac:dyDescent="0.25">
      <c r="B97" s="1"/>
      <c r="C97" s="1"/>
      <c r="D97" s="1"/>
      <c r="E97" s="1"/>
    </row>
    <row r="98" spans="2:5" x14ac:dyDescent="0.25">
      <c r="B98" s="1"/>
      <c r="C98" s="1"/>
      <c r="D98" s="1"/>
      <c r="E98" s="1"/>
    </row>
    <row r="99" spans="2:5" x14ac:dyDescent="0.25"/>
    <row r="100" spans="2:5" x14ac:dyDescent="0.25"/>
    <row r="101" spans="2:5" x14ac:dyDescent="0.25"/>
    <row r="102" spans="2:5" x14ac:dyDescent="0.25"/>
    <row r="103" spans="2:5" x14ac:dyDescent="0.25"/>
    <row r="104" spans="2:5" x14ac:dyDescent="0.25"/>
    <row r="105" spans="2:5" x14ac:dyDescent="0.25"/>
    <row r="106" spans="2:5" x14ac:dyDescent="0.25"/>
    <row r="107" spans="2:5" x14ac:dyDescent="0.25"/>
    <row r="108" spans="2:5" x14ac:dyDescent="0.25"/>
    <row r="109" spans="2:5" x14ac:dyDescent="0.25"/>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sheetData>
  <mergeCells count="11">
    <mergeCell ref="B4:E4"/>
    <mergeCell ref="B3:E3"/>
    <mergeCell ref="A1:E1"/>
    <mergeCell ref="A2:E2"/>
    <mergeCell ref="B5:E5"/>
    <mergeCell ref="A10:E10"/>
    <mergeCell ref="B9:E9"/>
    <mergeCell ref="A11:E11"/>
    <mergeCell ref="B6:E6"/>
    <mergeCell ref="B8:E8"/>
    <mergeCell ref="B7:E7"/>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TRDM</vt:lpstr>
      <vt:lpstr>TR EYM</vt:lpstr>
      <vt:lpstr>RCE</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nestorguerra</dc:creator>
  <cp:lastModifiedBy>Carlos Arturo Bejarano Sema</cp:lastModifiedBy>
  <cp:lastPrinted>2013-02-22T15:30:11Z</cp:lastPrinted>
  <dcterms:created xsi:type="dcterms:W3CDTF">2011-06-07T15:20:54Z</dcterms:created>
  <dcterms:modified xsi:type="dcterms:W3CDTF">2022-05-10T19:20:54Z</dcterms:modified>
</cp:coreProperties>
</file>