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Z:\Licitaciones\2. PROCESOS LICITACIONES\CLIENTES\1. CLIENTES 2020\EMPRESA DE LICORES\PROCESO 2022\PROCESO MINIMA CUANTIA\"/>
    </mc:Choice>
  </mc:AlternateContent>
  <xr:revisionPtr revIDLastSave="0" documentId="8_{B2D823C4-6C45-4C22-B15F-B2EB7901B14F}" xr6:coauthVersionLast="47" xr6:coauthVersionMax="47" xr10:uidLastSave="{00000000-0000-0000-0000-000000000000}"/>
  <bookViews>
    <workbookView xWindow="-120" yWindow="-120" windowWidth="20730" windowHeight="11160" tabRatio="632" xr2:uid="{00000000-000D-0000-FFFF-FFFF00000000}"/>
  </bookViews>
  <sheets>
    <sheet name="TRDM" sheetId="32" r:id="rId1"/>
    <sheet name="EQU Y MAQ" sheetId="14" r:id="rId2"/>
    <sheet name="RCE" sheetId="15" r:id="rId3"/>
  </sheets>
  <definedNames>
    <definedName name="_xlnm.Print_Area" localSheetId="2">RCE!$A$1:$D$80</definedName>
    <definedName name="_xlnm.Print_Area" localSheetId="0">TRDM!$A$1:$D$163</definedName>
    <definedName name="_xlnm.Print_Titles" localSheetId="2">RCE!$1:$1</definedName>
    <definedName name="_xlnm.Print_Titles" localSheetId="0">TRDM!$1:$1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15" l="1"/>
  <c r="A2" i="14"/>
  <c r="C45" i="32" l="1"/>
  <c r="C23" i="32"/>
  <c r="C52" i="32" l="1"/>
  <c r="C54" i="32" s="1"/>
  <c r="C56" i="32" s="1"/>
</calcChain>
</file>

<file path=xl/sharedStrings.xml><?xml version="1.0" encoding="utf-8"?>
<sst xmlns="http://schemas.openxmlformats.org/spreadsheetml/2006/main" count="403" uniqueCount="380">
  <si>
    <t>Se amparan los siguientes Gastos en que RAZONABLEMENTE  se incurra, no contenidos en el límite máximo de indemnización pactado y  sin aplicación de deducible:</t>
  </si>
  <si>
    <t>Incendio y explosión.</t>
  </si>
  <si>
    <t>Participación del asegurado en ferias y exposiciones nacionales.</t>
  </si>
  <si>
    <t>Posesión, uso y mantenimiento de depósitos, tanques y tuberías o redes.</t>
  </si>
  <si>
    <t>Restaurantes y cafeterías, campos deportivos, clubes y casinos.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</si>
  <si>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</si>
  <si>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Colombiana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</si>
  <si>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</si>
  <si>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</si>
  <si>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</si>
  <si>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</si>
  <si>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Para aquellas cláusulas y/o condiciones adicionales para las que no se indique sublímite se entenderá que estas operan al 100%.</t>
  </si>
  <si>
    <t>Modificaciones a favor del asegurado</t>
  </si>
  <si>
    <t>Otros gastos en que haya incurrido el Asegurado en relación con un siniestro amparado. Sublimite $200.000.000</t>
  </si>
  <si>
    <t>Terceros afectados y/o Empleados y/o familiares de empleados</t>
  </si>
  <si>
    <t>Mundial - Aplica legislación Colombiana.</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</si>
  <si>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</si>
  <si>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</si>
  <si>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Objeto del Seguro:</t>
  </si>
  <si>
    <t xml:space="preserve">Bienes Asegurados: </t>
  </si>
  <si>
    <t xml:space="preserve">  Bienes Asegurables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</si>
  <si>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</si>
  <si>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</si>
  <si>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</si>
  <si>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</si>
  <si>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</si>
  <si>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</si>
  <si>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</si>
  <si>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</si>
  <si>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Pérdidas o daños causados por cualquier otro riesgo no excluido expresamente por la póliza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</si>
  <si>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</si>
  <si>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</si>
  <si>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Gastos de horas extras, trabajo nocturno o en días festivos y flete expreso y aéreo.</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</si>
  <si>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</si>
  <si>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</si>
  <si>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</si>
  <si>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</si>
  <si>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</si>
  <si>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</si>
  <si>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Cláusulas y condiciones adicionales</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</si>
  <si>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</si>
  <si>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</si>
  <si>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</si>
  <si>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</si>
  <si>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</si>
  <si>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</si>
  <si>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</si>
  <si>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</si>
  <si>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</si>
  <si>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</si>
  <si>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</si>
  <si>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</si>
  <si>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</si>
  <si>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</si>
  <si>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</si>
  <si>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</si>
  <si>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</si>
  <si>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</si>
  <si>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</si>
  <si>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</si>
  <si>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</si>
  <si>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</si>
  <si>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</si>
  <si>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</si>
  <si>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</si>
  <si>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</si>
  <si>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</si>
  <si>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</si>
  <si>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</si>
  <si>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</si>
  <si>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</si>
  <si>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Maquinaria y equipo relacionados.
</t>
  </si>
  <si>
    <t>Extensión del término de aviso de la ocurrencia del siniestro, por parte del asegurado, dentro de los noventa (90) días siguientes a la fecha en que lo haya conocido o debido conocer</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</si>
  <si>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</si>
  <si>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</si>
  <si>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</si>
  <si>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</si>
  <si>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DE LICORES DE CUNDINAMARCA</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</si>
  <si>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</si>
  <si>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</si>
  <si>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</si>
  <si>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</si>
  <si>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</si>
  <si>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Daños morales hasta el 100% del límite asegurado</t>
  </si>
  <si>
    <t>Lucro cesante hasta el 100% del límite asegurado</t>
  </si>
  <si>
    <t>Bienes de terceros, bajo cuidado, tenencia, control y custodia, declarados o no $100.000.000 evento/vigencia</t>
  </si>
  <si>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</si>
  <si>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</si>
  <si>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t xml:space="preserve">Clausula de exclusión y limitación por sanciones </t>
  </si>
  <si>
    <r>
      <t>Ocurrencia</t>
    </r>
    <r>
      <rPr>
        <sz val="11"/>
        <rFont val="Arial Narrow"/>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</si>
  <si>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</si>
  <si>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Narrow"/>
        <family val="2"/>
      </rPr>
      <t>C.</t>
    </r>
    <r>
      <rPr>
        <sz val="11"/>
        <rFont val="Arial Narrow"/>
        <family val="2"/>
      </rPr>
      <t xml:space="preserve"> Asistencia jurídica en proceso penal y civil.</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</si>
  <si>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</si>
  <si>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</si>
  <si>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Arial Narrow"/>
        <family val="2"/>
      </rPr>
      <t>Responsabilidad civil patronal en exceso de la seguridad social.</t>
    </r>
    <r>
      <rPr>
        <sz val="11"/>
        <rFont val="Arial Narrow"/>
        <family val="2"/>
      </rPr>
      <t xml:space="preserve"> Sublímite de $ 500.000.000 evento persona y $1.000.000.000  por vigencia. </t>
    </r>
  </si>
  <si>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</si>
  <si>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</si>
  <si>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</si>
  <si>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</si>
  <si>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</si>
  <si>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</si>
  <si>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</si>
  <si>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</si>
  <si>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</si>
  <si>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</si>
  <si>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</si>
  <si>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</si>
  <si>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</si>
  <si>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</si>
  <si>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</si>
  <si>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ciento veinte (120) días comunes contados a partir del inicio de estas modificaciones, sí éstos constituyen agravación de los riesgos.</t>
    </r>
  </si>
  <si>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</si>
  <si>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</si>
  <si>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</si>
  <si>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</si>
  <si>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</si>
  <si>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</si>
  <si>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</si>
  <si>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</si>
  <si>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</si>
  <si>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</si>
  <si>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</si>
  <si>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</si>
  <si>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</si>
  <si>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</si>
  <si>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</si>
  <si>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</si>
  <si>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</si>
  <si>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</si>
  <si>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</si>
  <si>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</si>
  <si>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</si>
  <si>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r>
      <t>Traslado temporal de bienes y/o equipos.</t>
    </r>
    <r>
      <rPr>
        <sz val="11"/>
        <rFont val="Arial Narrow"/>
        <family val="2"/>
      </rPr>
      <t xml:space="preserve">  $500.000.000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</si>
  <si>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</si>
  <si>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mejora tecnológica
</t>
    </r>
    <r>
      <rPr>
        <sz val="11"/>
        <rFont val="Arial Narrow"/>
        <family val="2"/>
      </rPr>
      <t>La aplicación del factor por mejora tecnológica en la liquidación de pérdidas totales para Equipo y Maquinaria no puede ser mayor al 10%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</si>
  <si>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</si>
  <si>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r>
      <t xml:space="preserve">Autorización de Reparaciones 
</t>
    </r>
    <r>
      <rPr>
        <sz val="11"/>
        <rFont val="Arial Narrow"/>
        <family val="2"/>
      </rPr>
      <t>Sin autorización por parte de la Aseguradora hasta $10.000.000</t>
    </r>
  </si>
  <si>
    <t>Amparar las pérdidas y/o daños materiales que sufran los bienes de propiedad de la EMPRESA DE LICORES DE CUNDINAMARCA, o bajo su responsabilidad, tenencia o control y, en general, los recibidos a cualquier título y/o por los que tenga algún interés asegurable.</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</si>
  <si>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</si>
  <si>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El amparo de terremoto se extiende a amparar tanques, patios exteriores, escaleras exteriores, cimientos, muros de contención, bodegas, silos y cualquiera otra construcción separada de la edificación (cuyo valor está reportado dentro del valor asegurado).</t>
  </si>
  <si>
    <t>Los expresamente mencionados como exclusiones absolutas de cobertura.  No son validas exclusiones cuando contradigan las condiciones técnicas básicas habilitantes del presente proceso, en cuyo caso prevalecerán las condiciones técnicas básicas habilitantes.</t>
  </si>
  <si>
    <t xml:space="preserve">Cobertura Lucro Cesante por Incendio y Anexos Forma inglesa – periodo de Indemnización 12 meses 
</t>
  </si>
  <si>
    <t xml:space="preserve">Cobertura de Lucro Cesante por Rotura de Maquinaria – Forma Inglesa período de Indemnización 12 meses </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</si>
  <si>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</si>
  <si>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</si>
  <si>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</si>
  <si>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</si>
  <si>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</si>
  <si>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</si>
  <si>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</si>
  <si>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</si>
  <si>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 xml:space="preserve">LUCRO C. POR ROTURA DE MAQUINARIA LIMITE </t>
  </si>
  <si>
    <t>Amparo automático para bienes en ferias, eventos y exposiciones en el territorio nacional. Sublímite $200.000.000</t>
  </si>
  <si>
    <t>Amparo para bienes de propiedad del asegurado en predios o bajo la responsabilidad de terceros. Sublímite $200.000.000</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</si>
  <si>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</si>
  <si>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</si>
  <si>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a) Tabla de demérito para los riesgos de equipo electrónico:</t>
  </si>
  <si>
    <t xml:space="preserve">Edad Equipo </t>
  </si>
  <si>
    <t>Porcentaje anual de demérito</t>
  </si>
  <si>
    <t>Máximo demérito Acumulado</t>
  </si>
  <si>
    <t>Cero (0)</t>
  </si>
  <si>
    <t>b) Tabla de demérito a aplicar para los riesgos de rotura de maquinaria:</t>
  </si>
  <si>
    <t>Superior a 5 años y hasta 10 años</t>
  </si>
  <si>
    <t>Superior a 10 años</t>
  </si>
  <si>
    <t>Gastos para la adecuación de suelos y terrenos que lleguen a afectarse como consecuencia de un Temblor, Terremoto hasta 16% del valor asegurable del bien inmueble afectado.</t>
  </si>
  <si>
    <t>Si / No</t>
  </si>
  <si>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</si>
  <si>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</si>
  <si>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</si>
  <si>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10%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</si>
  <si>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</si>
  <si>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</si>
  <si>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</si>
  <si>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</si>
  <si>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</si>
  <si>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</si>
  <si>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</si>
  <si>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</si>
  <si>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</si>
  <si>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</si>
  <si>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</si>
  <si>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</si>
  <si>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</si>
  <si>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</si>
  <si>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</si>
  <si>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</si>
  <si>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</si>
  <si>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</si>
  <si>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</si>
  <si>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</si>
  <si>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</si>
  <si>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</si>
  <si>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</si>
  <si>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</si>
  <si>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</si>
  <si>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</si>
  <si>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</si>
  <si>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</si>
  <si>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</si>
  <si>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</si>
  <si>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</si>
  <si>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</si>
  <si>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</si>
  <si>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</si>
  <si>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</si>
  <si>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</si>
  <si>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</si>
  <si>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</si>
  <si>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</si>
  <si>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</si>
  <si>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</si>
  <si>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</si>
  <si>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</si>
  <si>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</si>
  <si>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</si>
  <si>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</si>
  <si>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</si>
  <si>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</si>
  <si>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</si>
  <si>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</si>
  <si>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</si>
  <si>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</si>
  <si>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</si>
  <si>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</si>
  <si>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</si>
  <si>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</si>
  <si>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</si>
  <si>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</si>
  <si>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</si>
  <si>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con excepción HMACC-AMIT-Terrorismo, equipos electrónicos, hurto simple y hurto calificado, contratados por el asegurado, de las propiedades que forman los "establecimientos" de los proveedores, distribuidores o procesadores.</t>
    </r>
  </si>
  <si>
    <t>De 0 A 5 años</t>
  </si>
  <si>
    <t>Superior a 5 años</t>
  </si>
  <si>
    <t>De 0 A 5 Años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</si>
  <si>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</si>
  <si>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</si>
  <si>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</si>
  <si>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</si>
  <si>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</si>
  <si>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t>Autorización de reparaciones, sin autorización por parte de la Aseguradora hasta $10.000.000.</t>
  </si>
  <si>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1 vez excluye Amit.</t>
    </r>
  </si>
  <si>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</si>
  <si>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t>Secuestro de bienes y/o apoderamiento de los equipos (apropiación)</t>
  </si>
  <si>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</si>
  <si>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</si>
  <si>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</si>
  <si>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</si>
  <si>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</si>
  <si>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</si>
  <si>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t>DEDUCIBLES</t>
  </si>
  <si>
    <t>Cobertura Básica</t>
  </si>
  <si>
    <t>Cláusulas y/o condiciones adicionales</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</si>
  <si>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</si>
  <si>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</si>
  <si>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 evento/vigencia.</t>
  </si>
  <si>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</si>
  <si>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SIN DEDUCIBLES</t>
  </si>
  <si>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</si>
  <si>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</si>
  <si>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</si>
  <si>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t>DEMAS EVENTOS: 1,99 % DEL VALOR DE LA PERDIDA, SIN MINIMO</t>
  </si>
  <si>
    <t xml:space="preserve">DEDUCBLES </t>
  </si>
  <si>
    <t xml:space="preserve">MINIMO </t>
  </si>
  <si>
    <t>%</t>
  </si>
  <si>
    <t>RIESGO 1</t>
  </si>
  <si>
    <t>EDIFICIO</t>
  </si>
  <si>
    <t>MAQUINARIA Y EQUIPO</t>
  </si>
  <si>
    <t>MUEBLES Y ENSERES</t>
  </si>
  <si>
    <t>EQUIPO ELECTRICO Y ELECTRONICO</t>
  </si>
  <si>
    <t>EQUIPO DE LABORATORIO (SE INCLUYE EN EEE)</t>
  </si>
  <si>
    <t>MERCANCIAS</t>
  </si>
  <si>
    <t>ARMAS DE FUEGO (CONTENIDOS)</t>
  </si>
  <si>
    <t>OBJETOS DE VALOR</t>
  </si>
  <si>
    <t>POLIDEPORTIVO (TERRENOS)</t>
  </si>
  <si>
    <t>PARQUEADEROS (TERRENOS)</t>
  </si>
  <si>
    <t>EDIFICIO VEREDA SAUCIO - CHOCONTA - PARTE ORIENTAL SILOS</t>
  </si>
  <si>
    <t>EDIFICIO VEREDA SAUCIO - CHOCONTA - CASA DE LOS GOBERNADORES</t>
  </si>
  <si>
    <t xml:space="preserve">EDIFICIO VEREDA SAUCIO - CHOCONTA - PARTE OCCIDENTAL </t>
  </si>
  <si>
    <t>EDIFICIO AUTOPISTA MEDELLIN KM 3,8 COTA - SIBERIA</t>
  </si>
  <si>
    <t>EQUIPO ELECTRICO Y ELECTRONICO + EQUIPO LABORATORIO</t>
  </si>
  <si>
    <t>TOTAL VALOR ASEGURADO</t>
  </si>
  <si>
    <t xml:space="preserve">LUCRO CESANTE </t>
  </si>
  <si>
    <t>ADECUACIONES SISMORESISTENCIA 15%</t>
  </si>
  <si>
    <t>Limite asegurado Evento/Vigencia</t>
  </si>
  <si>
    <t xml:space="preserve">VALOR REPOSICIÒN  AVALUO </t>
  </si>
  <si>
    <t>ADECUACIONES SISMORESISTENCIA 20 %</t>
  </si>
  <si>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</si>
  <si>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t>RIESGO: 3</t>
  </si>
  <si>
    <t xml:space="preserve">RIESGO: 5 </t>
  </si>
  <si>
    <t>NUEVA LINEA ETIQUETADORA, ENCARTONADORA, PALETIZADOR, SECADOR Y ENVASADO TETRAPAK</t>
  </si>
  <si>
    <t>INDICE VARIABLE ACT FIJOS.</t>
  </si>
  <si>
    <t>TOTAL SIN IV.</t>
  </si>
  <si>
    <t xml:space="preserve">No aplicación de demérito por uso y/o mejora tecnológica,  para bienes con edad hasta cinco (5) años. </t>
  </si>
  <si>
    <t>BASICO SIN DEDUCIBLE</t>
  </si>
  <si>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</si>
  <si>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t>Objeto del Seguro</t>
  </si>
  <si>
    <t>Riesgos excluidos</t>
  </si>
  <si>
    <t xml:space="preserve">Bienes e Intereses Asegurados: </t>
  </si>
  <si>
    <t xml:space="preserve">Bienes e intereses excluidos </t>
  </si>
  <si>
    <t>Distribución de bienes y valores asegurados (Valores en pesos colombianos)</t>
  </si>
  <si>
    <t>Coberturas Sublimitadas (Evento y en el agregado anual)</t>
  </si>
  <si>
    <t>Cláusulas y/o condiciones adicionales.</t>
  </si>
  <si>
    <t>Gastos Adicionales</t>
  </si>
  <si>
    <t>Coberturas para Lucro Cesante</t>
  </si>
  <si>
    <t>Bienes exentos de aplicación de deducibles</t>
  </si>
  <si>
    <t>Deducibles</t>
  </si>
  <si>
    <t>Bienes e intereses excluidos</t>
  </si>
  <si>
    <t>Jurisdicción</t>
  </si>
  <si>
    <t>Cobertura</t>
  </si>
  <si>
    <t>Modalidad de Cobertura</t>
  </si>
  <si>
    <t>Límite Territorial</t>
  </si>
  <si>
    <t>Tomador y Asegurado</t>
  </si>
  <si>
    <t>Beneficiario</t>
  </si>
  <si>
    <t>Información General</t>
  </si>
  <si>
    <t>RIESGO: 2</t>
  </si>
  <si>
    <t>RIESGO: 4</t>
  </si>
  <si>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70% del límite total aseguradopor por evento y por vigencia.</t>
    </r>
  </si>
  <si>
    <t xml:space="preserve">Sublímite de Responsabilidad civil cruzada entre Contratistas. Total 70% Evento / Vigencia </t>
  </si>
  <si>
    <t>Errores de puntería, incluye empleados contratados por la entidad y contratistas para labores de vigilancia o personal de seguridad y uso de perros guardianes, en exceso de las pólizas que estos deben tener contratados</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</si>
  <si>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r>
      <rPr>
        <b/>
        <sz val="11"/>
        <rFont val="Arial Narrow"/>
        <family val="2"/>
      </rPr>
      <t xml:space="preserve">
-Exclusión de enfermedad transmisible debido a cualquier virus o agente biológico: esta póliza no otorga cobertura a lesiones corporales o daños materiales provenientes de enfermedad transmisible, virus o agente biológico</t>
    </r>
  </si>
  <si>
    <r>
      <rPr>
        <b/>
        <sz val="11"/>
        <rFont val="Arial Narrow"/>
        <family val="2"/>
      </rPr>
      <t>Exclusión de evento cibernético</t>
    </r>
    <r>
      <rPr>
        <sz val="11"/>
        <rFont val="Arial Narrow"/>
        <family val="2"/>
      </rPr>
      <t xml:space="preserve">
Esta Póliza excluye la pérdida y cualquier tipo de siniestro, daño material o daño personal, costo, gasto o responsabilidad derivada de un Evento Cibernético, y en general no está cubierto cualquier tipo de perjuicio, perdida, y/ o daño que se cause al asegurado, sus dependientes, sus socios, sus accionistas, sus directivos, sus empleados, sus contratistas y subcontratistas, como tampoco los daños que cause el Asegurado, tal como se define a continuación: 
Definiciones:
Para efectos de la presente clausula, Evento Cibernético significa:  
-	Cualquier tratamiento no autorizado de Datos por parte del Asegurado o cualquier persona que tenga cualquier tipo de vínculo, real y/o presunto con éste.
-	Cualquier violación a las leyes o incumplimiento de los reglamentos que tienen que ver con la seguridad o protección de Datos, 
-	Cualquier Falla en la Seguridad de los Sistemas Tecnológicos del Asegurado. 
-	
El término Datos hace referencia a los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Tratamiento:  se refiere a cualquier  operación o conjunto de operaciones sobre  Datos, ya sea o no a través de medios automáticos y/o electrónicos, tales como recolección, registro, organización, estructuración, almacenamiento, adaptación o alteración, retiro, consulta, uso, revelación, circulación, eliminación o destrucción. 
Daño a Datos significa la fuga, manipulación, pérdida, sustracción, destrucción o alteración de Datos. 
Sistemas tecnológicos del Asegurado significa cualquier dispositivo, propio o no, que le permita  al Asegurado prestar los servicios y manejar los Datos  en condiciones de seguridad y calidad.
Falla en la Seguridad de los Sistemas Tecnológicos significa cualquier situación que afecta la protección o el aseguramiento de los datos,  sistemas y aplicaciones, es decir, cualquier situación que afecta  la confidencialidad, integridad y disponibilidad de los Datos que se almacenen, reproduzcan o procesen en los sistemas informáticos.</t>
    </r>
  </si>
  <si>
    <t>VALOR ASEGURADO</t>
  </si>
  <si>
    <t>TOTAL ASEGURADO</t>
  </si>
  <si>
    <r>
      <t xml:space="preserve">Suspensión de servicios públicos $500.000.000(agua,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</si>
  <si>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Restablecimiento automático del valor asegurado por pago de siniestro con cobro de prima adicional hasta por (1) una unica vez.</t>
  </si>
  <si>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</si>
  <si>
    <t>4,7 % SOBRE EL VALOR INDEMNIZABLE</t>
  </si>
  <si>
    <t>1,97% DEL VALOR ASEGURABLE DEL ARTICULO AFECTADO</t>
  </si>
  <si>
    <t>4,8% DEL VALOR DE LA PERDIDA</t>
  </si>
  <si>
    <t>USD 4.999</t>
  </si>
  <si>
    <t xml:space="preserve">15 DÍAS DE UBA </t>
  </si>
  <si>
    <t>4,7% DEL VALOR DE LA PERDIDA</t>
  </si>
  <si>
    <t>4,9% DEL VALOR DE LA PERDIDA</t>
  </si>
  <si>
    <t>9 DIAS DE UBA</t>
  </si>
  <si>
    <t>20% DEL VALOR DE LA PERDIDA</t>
  </si>
  <si>
    <r>
      <rPr>
        <b/>
        <sz val="11"/>
        <rFont val="Arial Narrow"/>
        <family val="2"/>
      </rPr>
      <t xml:space="preserve">C. </t>
    </r>
    <r>
      <rPr>
        <sz val="11"/>
        <rFont val="Arial Narrow"/>
        <family val="2"/>
      </rPr>
      <t>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r>
  </si>
  <si>
    <r>
      <rPr>
        <b/>
        <sz val="11"/>
        <rFont val="Arial Narrow"/>
        <family val="2"/>
      </rPr>
      <t>B.</t>
    </r>
    <r>
      <rPr>
        <sz val="11"/>
        <rFont val="Arial Narrow"/>
        <family val="2"/>
      </rPr>
      <t xml:space="preserve">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</si>
  <si>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rPr>
        <b/>
        <sz val="11"/>
        <rFont val="Arial Narrow"/>
        <family val="2"/>
      </rPr>
      <t>A.</t>
    </r>
    <r>
      <rPr>
        <sz val="11"/>
        <rFont val="Arial Narrow"/>
        <family val="2"/>
      </rPr>
      <t xml:space="preserve">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</si>
  <si>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t>BÁSICO DE INCENDIO Y ANEXOS DAÑOS BÁSICO DE INCENDIO Y EXPLOSIÓN</t>
  </si>
  <si>
    <t>DEMAS EVENTOS</t>
  </si>
  <si>
    <t>USD 19.997</t>
  </si>
  <si>
    <t>TERREMOTO, TEMBLOR, ERUPCIÓN VOLCÁNICA</t>
  </si>
  <si>
    <t>HAMCC / AMIT TERRORISMO, SABOTAJE</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</si>
  <si>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</si>
  <si>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</si>
  <si>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</si>
  <si>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</si>
  <si>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 xml:space="preserve">LUCRO C. UTILIDAD BRUTA INCENDIO Y EXPLOSIÓN </t>
  </si>
  <si>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</si>
  <si>
    <r>
      <t xml:space="preserve">Responsabilidad civil derivada del transporte de mercancías, únicamente si tiene que ver con la actividad del asegurado (incluyendo materiales azarosos y combustibles). </t>
    </r>
    <r>
      <rPr>
        <sz val="11"/>
        <rFont val="Arial Narrow"/>
        <family val="2"/>
      </rPr>
      <t xml:space="preserve">Este amparo se limita a cubrir los daños que se cause a terceros durante el transporte, queda excluido cualquier daño a la mercancía manipulada y/o transportada y al vehículo transportador. sublimite </t>
    </r>
  </si>
  <si>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aguas y enfangamiento,</t>
  </si>
  <si>
    <t>Modalidad de cobertura PRIMERA PERDIDA ABSOLUTA DE $150.000.000.000 Limite Único combinado.</t>
  </si>
  <si>
    <t>Bienes muebles o inmuebles de todo tipo y descripción, de propiedad de la entidad y/o de propiedad de terceros por los cuales sea responsable el asegurado, ubicados dentro y/o fuera de los predios del asegurado en territorio colombiano.</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</si>
  <si>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 lotes.</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</si>
  <si>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Mercancías, insumos, 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almacenamiento de mercancías.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</si>
  <si>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electrodomésticos como televisores, videocámaras, equipos de audio, vídeos, Cámaras fotográficas. Electrodomésticos de cocina. Equipos de vigilancia, centros de control. En general aquellos aparatos que tengan las características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</si>
  <si>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cofres, cajas fuertes y bóvedas</t>
    </r>
  </si>
  <si>
    <t xml:space="preserve"> DINEROS / Caja Menor $5 x 2 + tesorería $10</t>
  </si>
  <si>
    <r>
      <t xml:space="preserve">Sustracción con violencia contenidos, mercancías, maquinaria </t>
    </r>
    <r>
      <rPr>
        <b/>
        <sz val="11"/>
        <rFont val="Arial Narrow"/>
        <family val="2"/>
      </rPr>
      <t>hasta $2.000.000.000=</t>
    </r>
  </si>
  <si>
    <t>Dineros en efectivo, bonos  dentro y fuera de  cofres, cajas fuertes y bóvedas. Agregado</t>
  </si>
  <si>
    <r>
      <t xml:space="preserve">Cláusula de adecuación de construcciones a las normas de sismo resistencia.
</t>
    </r>
    <r>
      <rPr>
        <sz val="11"/>
        <rFont val="Arial Narrow"/>
        <family val="2"/>
      </rPr>
      <t>Sublímite del 15% para la planta nueva y para la planta antigua 20% del valor asegurable de la edificación afectada. (Para riesgos no construidos bajo las normas de sismo residencia). La cobertura proporcionada por la presente póliza se extiende a amparar los costos y gastos razonables en que incurra el asegurado, cuando a consecuencia de un evento asegurado bajo la póliza, los edificios y obras civiles sufran daños estructurales, cuya reparación y/o reconstrucción conlleve la adecuación a normas sismo resistentes vigentes al momento de efectuarse la reparación o reconstrucción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inmueble asegurado a las normas de sismo resistencia vigentes al momento del siniestro.</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</si>
  <si>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$100.000.000 evento / agregado anual. </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</si>
  <si>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 voltaje, falla de aislamiento, arco voltaico, efectos electromagnéticos y electrostáticos.</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</si>
  <si>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</si>
  <si>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avaluó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</si>
  <si>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exigirá la adquisición de un bien nuevo de la misma clase y capacidad, sin deméritos, incluyendo costo de transporte, aduana y permisos si se requiere. L aseguradora tendrá en cuenta los costos adicionales que genera la reposición del bien.</t>
  </si>
  <si>
    <t>Gastos adicionales, con sublimite único combinado de $1.000.000.000=</t>
  </si>
  <si>
    <r>
      <t xml:space="preserve">Gastos adicionales por flete aéreo y/o flete expreso. Sublímite $200.000.000..
</t>
    </r>
    <r>
      <rPr>
        <sz val="11"/>
        <rFont val="Arial Narrow"/>
        <family val="2"/>
      </rPr>
      <t>Bajo esta cobertura, se debe contemplar la extensión del seguro a amparar los gastos extras en que incurra el asegurado, adicionales y en exceso a sus costos normales de opera</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</si>
  <si>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evento/vigencia</t>
    </r>
  </si>
  <si>
    <t>CONDICIONES TÉCNICAS OBLIGATORIAS</t>
  </si>
  <si>
    <t>EMPRESA DE LICORES DE CUNDINAMARCA
SEGURO DE TODO RIESGO DAÑOS MATERIALES</t>
  </si>
  <si>
    <t xml:space="preserve">EMPRESA DE LICORES DE CUNDINAMARCA
SEGURO DE TODO RIESGO EQUIPO Y MAQUINARIA </t>
  </si>
  <si>
    <t>EMPRESA DE LICORES DE CUNDINAMARCA
SEGURO DE RESPONSABILIDAD CIVIL EXTRACONTRACTUAL</t>
  </si>
  <si>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t>
    </r>
  </si>
  <si>
    <r>
      <rPr>
        <b/>
        <sz val="11"/>
        <rFont val="Arial Narrow"/>
        <family val="2"/>
      </rP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</si>
  <si>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</si>
  <si>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r>
      <t xml:space="preserve">Cláusula de no aplicación de infraseguro
</t>
    </r>
    <r>
      <rPr>
        <sz val="11"/>
        <rFont val="Arial Narrow"/>
        <family val="2"/>
      </rPr>
      <t>No aplicación de infraseguro, siempre y cuando la diferencia entre el valor real y el valor asegurado no supere el 10%.</t>
    </r>
  </si>
  <si>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r>
      <rPr>
        <b/>
        <sz val="11"/>
        <rFont val="Arial Narrow"/>
        <family val="2"/>
      </rPr>
      <t>No aplica para AMIT y HUELGA, MOTIN, ASONADA, CONMOCIÓN CIVIL O PUPULAR</t>
    </r>
  </si>
  <si>
    <t>Cobertura de Todo Riesgo para elementos y piezas de valor, armas, esculturas, bienes culturales, y de contenido artístico, de propiedad o bajo su control. (ítems 9 y 10) hasta $200.000.000=</t>
  </si>
  <si>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 No aplica para HUELGA, MOTIN, ASONADA, CONMOCIÓN CIVIL O PUPULAR</t>
    </r>
  </si>
  <si>
    <t>LIMITE MAXIMO PARA  HAMCC - AMIT - SABOTAJE TERRORISMO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</si>
</sst>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164" formatCode="&quot;$&quot;\ #,##0_);[Red]\(&quot;$&quot;\ #,##0\)"/>
    <numFmt numFmtId="166" formatCode="_(* #,##0.00_);_(* \(#,##0.00\);_(* &quot;-&quot;??_);_(@_)"/>
    <numFmt numFmtId="167" formatCode="_ &quot;$&quot;\ * #,##0.00_ ;_ &quot;$&quot;\ * \-#,##0.00_ ;_ &quot;$&quot;\ * &quot;-&quot;??_ ;_ @_ "/>
    <numFmt numFmtId="169" formatCode="&quot;$&quot;\ #,##0;[Red]&quot;$&quot;\ \-#,##0"/>
    <numFmt numFmtId="170" formatCode="_ * #,##0.00_ ;_ * \-#,##0.00_ ;_ * &quot;-&quot;??_ ;_ @_ "/>
    <numFmt numFmtId="172" formatCode="_-&quot;$&quot;* #,##0_-;\-&quot;$&quot;* #,##0_-;_-&quot;$&quot;* &quot;-&quot;??_-;_-@_-"/>
    <numFmt numFmtId="173" formatCode="[$USD]\ #,##0"/>
    <numFmt numFmtId="174" formatCode="_(&quot;$&quot;\ * #,##0.00_);_(&quot;$&quot;\ * \(#,##0.00\);_(&quot;$&quot;\ * &quot;-&quot;??_);_(@_)"/>
    <numFmt numFmtId="175" formatCode="&quot;$&quot;\ #,##0"/>
  </numFmts>
  <fonts count="20" x14ac:knownFonts="1">
    <font>
      <sz val="10"/>
      <name val="Arial"/>
    </font>
    <font>
      <sz val="11"/>
      <color theme="1"/>
      <name val="Calibri"/>
      <family val="2"/>
      <scheme val="minor"/>
    </font>
    <font>
      <sz val="11"/>
      <color indexed="8"/>
      <name val="Calibri"/>
      <family val="2"/>
    </font>
    <font>
      <sz val="10"/>
      <name val="Arial"/>
      <family val="2"/>
    </font>
    <font>
      <sz val="11"/>
      <name val="Arial"/>
      <family val="2"/>
    </font>
    <font>
      <sz val="10"/>
      <name val="Arial"/>
      <family val="2"/>
    </font>
    <font>
      <sz val="10"/>
      <name val="Arial"/>
      <family val="2"/>
    </font>
    <font>
      <b/>
      <sz val="11"/>
      <name val="Arial"/>
      <family val="2"/>
    </font>
    <font>
      <b/>
      <sz val="14"/>
      <name val="Arial Narrow"/>
      <family val="2"/>
    </font>
    <font>
      <sz val="11"/>
      <name val="Arial Narrow"/>
      <family val="2"/>
    </font>
    <font>
      <b/>
      <sz val="11"/>
      <name val="Arial Narrow"/>
      <family val="2"/>
    </font>
    <font>
      <sz val="10"/>
      <name val="Arial Narrow"/>
      <family val="2"/>
    </font>
    <font>
      <sz val="12"/>
      <name val="Arial Narrow"/>
      <family val="2"/>
    </font>
    <font>
      <sz val="11"/>
      <color indexed="10"/>
      <name val="Arial Narrow"/>
      <family val="2"/>
    </font>
    <font>
      <b/>
      <u/>
      <sz val="11"/>
      <name val="Arial Narrow"/>
      <family val="2"/>
    </font>
    <font>
      <sz val="11"/>
      <color indexed="44"/>
      <name val="Arial Narrow"/>
      <family val="2"/>
    </font>
    <font>
      <sz val="11"/>
      <color theme="1"/>
      <name val="Calibri"/>
      <family val="2"/>
      <scheme val="minor"/>
    </font>
    <font>
      <b/>
      <sz val="11"/>
      <color theme="0"/>
      <name val="Arial Narrow"/>
      <family val="2"/>
    </font>
    <font>
      <sz val="11"/>
      <color theme="1"/>
      <name val="Arial Narrow"/>
      <family val="2"/>
    </font>
    <font>
      <b/>
      <sz val="11"/>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7">
    <xf numFmtId="0" fontId="0"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166" fontId="3" fillId="0" borderId="0" applyFont="0" applyFill="0" applyBorder="0" applyAlignment="0" applyProtection="0"/>
    <xf numFmtId="170" fontId="3" fillId="0" borderId="0" applyFont="0" applyFill="0" applyBorder="0" applyAlignment="0" applyProtection="0"/>
    <xf numFmtId="166" fontId="3" fillId="0" borderId="0" applyNumberFormat="0" applyFill="0" applyBorder="0" applyAlignment="0" applyProtection="0"/>
    <xf numFmtId="167" fontId="3" fillId="0" borderId="0" applyFont="0" applyFill="0" applyBorder="0" applyAlignment="0" applyProtection="0"/>
    <xf numFmtId="0" fontId="16" fillId="0" borderId="0"/>
    <xf numFmtId="0" fontId="3" fillId="0" borderId="0" applyNumberFormat="0" applyFill="0" applyBorder="0" applyAlignment="0" applyProtection="0"/>
    <xf numFmtId="0" fontId="6" fillId="0" borderId="0"/>
    <xf numFmtId="0" fontId="3" fillId="0" borderId="0"/>
    <xf numFmtId="0" fontId="5" fillId="0" borderId="0" applyNumberFormat="0" applyFill="0" applyBorder="0" applyAlignment="0" applyProtection="0"/>
    <xf numFmtId="0" fontId="3" fillId="0" borderId="0"/>
    <xf numFmtId="0" fontId="3" fillId="0" borderId="0" applyNumberFormat="0" applyFill="0" applyBorder="0" applyAlignment="0" applyProtection="0"/>
    <xf numFmtId="9" fontId="3" fillId="0" borderId="0" applyFont="0" applyFill="0" applyBorder="0" applyAlignment="0" applyProtection="0"/>
    <xf numFmtId="174" fontId="1" fillId="0" borderId="0" applyFont="0" applyFill="0" applyBorder="0" applyAlignment="0" applyProtection="0"/>
  </cellStyleXfs>
  <cellXfs count="305">
    <xf numFmtId="0" fontId="0" fillId="0" borderId="0" xfId="0"/>
    <xf numFmtId="0" fontId="4" fillId="0" borderId="0" xfId="0" applyFont="1" applyFill="1" applyAlignment="1">
      <alignment horizontal="justify" vertical="center" wrapText="1"/>
    </xf>
    <xf numFmtId="0" fontId="9" fillId="0" borderId="0" xfId="0" applyFont="1" applyFill="1" applyAlignment="1">
      <alignment horizontal="justify" vertical="center" wrapText="1"/>
    </xf>
    <xf numFmtId="0" fontId="9" fillId="0" borderId="0" xfId="10" applyFont="1" applyFill="1" applyAlignment="1">
      <alignment horizontal="justify" vertical="center" wrapText="1"/>
    </xf>
    <xf numFmtId="0" fontId="11" fillId="2" borderId="0" xfId="0" applyFont="1" applyFill="1"/>
    <xf numFmtId="0" fontId="9" fillId="0" borderId="0" xfId="0" applyFont="1"/>
    <xf numFmtId="0" fontId="9" fillId="0" borderId="0" xfId="0" applyFont="1" applyFill="1"/>
    <xf numFmtId="167" fontId="9" fillId="0" borderId="0" xfId="7" applyFont="1"/>
    <xf numFmtId="4" fontId="4" fillId="0" borderId="5" xfId="4" applyNumberFormat="1" applyFont="1" applyFill="1" applyBorder="1" applyAlignment="1">
      <alignment vertical="center" wrapText="1"/>
    </xf>
    <xf numFmtId="0" fontId="11" fillId="0" borderId="0" xfId="13" applyFont="1"/>
    <xf numFmtId="0" fontId="9" fillId="0" borderId="0" xfId="0" applyFont="1" applyFill="1" applyAlignment="1">
      <alignment vertical="center" wrapText="1"/>
    </xf>
    <xf numFmtId="1" fontId="9" fillId="0" borderId="1" xfId="0" applyNumberFormat="1" applyFont="1" applyFill="1" applyBorder="1" applyAlignment="1">
      <alignment horizontal="center" vertical="center" wrapText="1"/>
    </xf>
    <xf numFmtId="0" fontId="9" fillId="0" borderId="0" xfId="11" applyFont="1" applyFill="1" applyAlignment="1">
      <alignment horizontal="justify" vertical="center" wrapText="1"/>
    </xf>
    <xf numFmtId="0" fontId="9" fillId="2" borderId="0" xfId="11" applyFont="1" applyFill="1" applyAlignment="1">
      <alignment horizontal="justify" vertical="center" wrapText="1"/>
    </xf>
    <xf numFmtId="0" fontId="9" fillId="2" borderId="0" xfId="11" applyFont="1" applyFill="1" applyAlignment="1">
      <alignment vertical="center" wrapText="1"/>
    </xf>
    <xf numFmtId="0" fontId="9" fillId="2" borderId="0" xfId="0" applyFont="1" applyFill="1" applyAlignment="1">
      <alignment horizontal="justify" vertical="center" wrapText="1"/>
    </xf>
    <xf numFmtId="0" fontId="9" fillId="2" borderId="0" xfId="0" applyFont="1" applyFill="1" applyBorder="1" applyAlignment="1">
      <alignment horizontal="justify" vertical="center" wrapText="1"/>
    </xf>
    <xf numFmtId="0" fontId="13" fillId="0" borderId="0" xfId="0" applyFont="1" applyFill="1" applyAlignment="1">
      <alignment horizontal="justify"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0" fillId="0" borderId="0" xfId="14" applyFont="1" applyFill="1" applyBorder="1" applyAlignment="1">
      <alignment horizontal="justify" vertical="top" wrapText="1"/>
    </xf>
    <xf numFmtId="0" fontId="9" fillId="0" borderId="0" xfId="8" applyFont="1" applyAlignment="1">
      <alignment horizontal="justify" vertical="center" wrapText="1"/>
    </xf>
    <xf numFmtId="0" fontId="9" fillId="0" borderId="1" xfId="0" applyFont="1" applyFill="1" applyBorder="1" applyAlignment="1">
      <alignment horizontal="center" vertical="center" wrapText="1"/>
    </xf>
    <xf numFmtId="5" fontId="9" fillId="3" borderId="24" xfId="7" applyNumberFormat="1" applyFont="1" applyFill="1" applyBorder="1" applyAlignment="1">
      <alignment horizontal="right" vertical="center" wrapText="1"/>
    </xf>
    <xf numFmtId="5" fontId="10" fillId="3" borderId="24" xfId="7" applyNumberFormat="1" applyFont="1" applyFill="1" applyBorder="1" applyAlignment="1">
      <alignment horizontal="right" vertical="center" wrapText="1"/>
    </xf>
    <xf numFmtId="0" fontId="10" fillId="0"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173" fontId="9" fillId="0" borderId="24"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173" fontId="9" fillId="0" borderId="30" xfId="0" applyNumberFormat="1" applyFont="1" applyFill="1" applyBorder="1" applyAlignment="1">
      <alignment horizontal="center" vertical="center" wrapText="1"/>
    </xf>
    <xf numFmtId="0" fontId="9" fillId="0" borderId="9" xfId="0" applyFont="1" applyFill="1" applyBorder="1" applyAlignment="1">
      <alignment horizontal="justify" vertical="center" wrapText="1"/>
    </xf>
    <xf numFmtId="175" fontId="18" fillId="0" borderId="24" xfId="7" applyNumberFormat="1" applyFont="1" applyFill="1" applyBorder="1" applyAlignment="1">
      <alignment horizontal="center" vertical="center"/>
    </xf>
    <xf numFmtId="169" fontId="9" fillId="0" borderId="24" xfId="6" applyNumberFormat="1" applyFont="1" applyFill="1" applyBorder="1" applyAlignment="1">
      <alignment horizontal="right" vertical="center" wrapText="1"/>
    </xf>
    <xf numFmtId="0" fontId="17" fillId="4" borderId="24" xfId="0"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0" fontId="9" fillId="0" borderId="27" xfId="0" applyFont="1" applyFill="1" applyBorder="1" applyAlignment="1">
      <alignment horizontal="justify" vertical="center" wrapText="1"/>
    </xf>
    <xf numFmtId="0" fontId="9" fillId="0" borderId="28" xfId="0" applyFont="1" applyFill="1" applyBorder="1" applyAlignment="1">
      <alignment horizontal="justify" vertical="center" wrapText="1"/>
    </xf>
    <xf numFmtId="4" fontId="4" fillId="0" borderId="0" xfId="4" applyNumberFormat="1" applyFont="1" applyFill="1" applyBorder="1" applyAlignment="1">
      <alignment vertical="center" wrapText="1"/>
    </xf>
    <xf numFmtId="164" fontId="10" fillId="3" borderId="24" xfId="0" applyNumberFormat="1" applyFont="1" applyFill="1" applyBorder="1" applyAlignment="1">
      <alignment vertical="center" wrapText="1"/>
    </xf>
    <xf numFmtId="0" fontId="9" fillId="0" borderId="22" xfId="0" applyFont="1" applyBorder="1"/>
    <xf numFmtId="0" fontId="9" fillId="0" borderId="0" xfId="0" applyFont="1" applyBorder="1"/>
    <xf numFmtId="0" fontId="9" fillId="0" borderId="23" xfId="0" applyFont="1" applyBorder="1"/>
    <xf numFmtId="0" fontId="12" fillId="0" borderId="0" xfId="9" applyFont="1" applyAlignment="1">
      <alignment vertical="center"/>
    </xf>
    <xf numFmtId="172" fontId="9" fillId="0" borderId="9" xfId="0" applyNumberFormat="1" applyFont="1" applyFill="1" applyBorder="1" applyAlignment="1">
      <alignment horizontal="justify" vertical="center" wrapText="1"/>
    </xf>
    <xf numFmtId="0" fontId="15" fillId="0" borderId="24" xfId="0" applyFont="1" applyFill="1" applyBorder="1" applyAlignment="1">
      <alignment horizontal="center" vertical="center" wrapText="1"/>
    </xf>
    <xf numFmtId="0" fontId="11" fillId="2" borderId="0" xfId="11" applyFont="1" applyFill="1" applyAlignment="1">
      <alignment vertical="center"/>
    </xf>
    <xf numFmtId="0" fontId="11" fillId="0" borderId="0" xfId="11" applyFont="1" applyAlignment="1">
      <alignment vertical="center"/>
    </xf>
    <xf numFmtId="0" fontId="9" fillId="2" borderId="1" xfId="0" applyFont="1" applyFill="1" applyBorder="1" applyAlignment="1">
      <alignment horizontal="center" vertical="center" wrapText="1"/>
    </xf>
    <xf numFmtId="0" fontId="9" fillId="2" borderId="24" xfId="0" applyFont="1" applyFill="1" applyBorder="1" applyAlignment="1">
      <alignment horizontal="center" vertical="center" wrapText="1"/>
    </xf>
    <xf numFmtId="9" fontId="9" fillId="2" borderId="1" xfId="15" applyNumberFormat="1" applyFont="1" applyFill="1" applyBorder="1" applyAlignment="1">
      <alignment horizontal="center" vertical="center" wrapText="1"/>
    </xf>
    <xf numFmtId="9" fontId="9" fillId="2" borderId="24" xfId="15"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24" xfId="0" applyNumberFormat="1" applyFont="1" applyFill="1" applyBorder="1" applyAlignment="1">
      <alignment horizontal="center" vertical="center" wrapText="1"/>
    </xf>
    <xf numFmtId="9" fontId="9" fillId="2" borderId="1" xfId="15" applyFont="1" applyFill="1" applyBorder="1" applyAlignment="1">
      <alignment horizontal="center" vertical="center" wrapText="1"/>
    </xf>
    <xf numFmtId="0" fontId="11" fillId="2" borderId="0" xfId="0" applyFont="1" applyFill="1" applyAlignment="1">
      <alignment vertical="center"/>
    </xf>
    <xf numFmtId="0" fontId="11" fillId="0" borderId="0" xfId="13" applyFont="1" applyAlignment="1">
      <alignment vertical="center"/>
    </xf>
    <xf numFmtId="0" fontId="10" fillId="0" borderId="34"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35"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9" fillId="0" borderId="29"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5" borderId="12" xfId="0" applyFont="1" applyFill="1" applyBorder="1" applyAlignment="1">
      <alignment horizontal="justify" vertical="center" wrapText="1"/>
    </xf>
    <xf numFmtId="0" fontId="9" fillId="5" borderId="1" xfId="0" applyFont="1" applyFill="1" applyBorder="1" applyAlignment="1">
      <alignment horizontal="justify" vertical="center" wrapText="1"/>
    </xf>
    <xf numFmtId="0" fontId="9" fillId="5" borderId="24" xfId="0" applyFont="1" applyFill="1" applyBorder="1" applyAlignment="1">
      <alignment horizontal="justify" vertical="center" wrapText="1"/>
    </xf>
    <xf numFmtId="0" fontId="10" fillId="2" borderId="34"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35" xfId="0" applyFont="1" applyFill="1" applyBorder="1" applyAlignment="1">
      <alignment horizontal="justify" vertical="center" wrapText="1"/>
    </xf>
    <xf numFmtId="0" fontId="10" fillId="5" borderId="12" xfId="8" applyFont="1" applyFill="1" applyBorder="1" applyAlignment="1">
      <alignment horizontal="center" vertical="center"/>
    </xf>
    <xf numFmtId="0" fontId="10" fillId="5" borderId="1" xfId="8" applyFont="1" applyFill="1" applyBorder="1" applyAlignment="1">
      <alignment horizontal="center" vertical="center"/>
    </xf>
    <xf numFmtId="175" fontId="9" fillId="0" borderId="1" xfId="8" applyNumberFormat="1" applyFont="1" applyFill="1" applyBorder="1" applyAlignment="1">
      <alignment horizontal="center" vertical="center" wrapText="1"/>
    </xf>
    <xf numFmtId="175" fontId="9" fillId="0" borderId="24" xfId="8" applyNumberFormat="1" applyFont="1" applyFill="1" applyBorder="1" applyAlignment="1">
      <alignment horizontal="center" vertical="center" wrapText="1"/>
    </xf>
    <xf numFmtId="0" fontId="11" fillId="0" borderId="12" xfId="8" applyFont="1" applyFill="1" applyBorder="1" applyAlignment="1">
      <alignment horizontal="left" vertical="center"/>
    </xf>
    <xf numFmtId="0" fontId="11" fillId="0" borderId="1" xfId="8" applyFont="1" applyFill="1" applyBorder="1" applyAlignment="1">
      <alignment horizontal="left" vertical="center"/>
    </xf>
    <xf numFmtId="0" fontId="10" fillId="0" borderId="12" xfId="8" applyFont="1" applyFill="1" applyBorder="1" applyAlignment="1">
      <alignment horizontal="left" vertical="center" wrapText="1"/>
    </xf>
    <xf numFmtId="0" fontId="10" fillId="0" borderId="1" xfId="8" applyFont="1" applyFill="1" applyBorder="1" applyAlignment="1">
      <alignment horizontal="left" vertical="center" wrapText="1"/>
    </xf>
    <xf numFmtId="0" fontId="9" fillId="0" borderId="12" xfId="9" applyFont="1" applyFill="1" applyBorder="1" applyAlignment="1">
      <alignment horizontal="justify" vertical="center" wrapText="1"/>
    </xf>
    <xf numFmtId="0" fontId="9" fillId="0" borderId="1" xfId="9" applyFont="1" applyFill="1" applyBorder="1" applyAlignment="1">
      <alignment horizontal="justify" vertical="center" wrapText="1"/>
    </xf>
    <xf numFmtId="0" fontId="9" fillId="0" borderId="24" xfId="9" applyFont="1" applyFill="1" applyBorder="1" applyAlignment="1">
      <alignment horizontal="justify" vertical="center" wrapText="1"/>
    </xf>
    <xf numFmtId="0" fontId="8" fillId="0" borderId="3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0" fillId="0" borderId="12" xfId="8" applyFont="1" applyFill="1" applyBorder="1" applyAlignment="1">
      <alignment horizontal="left" vertical="center"/>
    </xf>
    <xf numFmtId="0" fontId="10" fillId="0" borderId="1" xfId="8" applyFont="1" applyFill="1" applyBorder="1" applyAlignment="1">
      <alignment horizontal="left" vertical="center"/>
    </xf>
    <xf numFmtId="0" fontId="19" fillId="0" borderId="22" xfId="8" applyFont="1" applyBorder="1" applyAlignment="1">
      <alignment horizontal="center" vertical="center"/>
    </xf>
    <xf numFmtId="0" fontId="19" fillId="0" borderId="0" xfId="8" applyFont="1" applyBorder="1" applyAlignment="1">
      <alignment horizontal="center" vertical="center"/>
    </xf>
    <xf numFmtId="0" fontId="19" fillId="0" borderId="23" xfId="8" applyFont="1" applyBorder="1" applyAlignment="1">
      <alignment horizontal="center" vertical="center"/>
    </xf>
    <xf numFmtId="0" fontId="10" fillId="5" borderId="25" xfId="8" applyFont="1" applyFill="1" applyBorder="1" applyAlignment="1">
      <alignment horizontal="center" vertical="center"/>
    </xf>
    <xf numFmtId="0" fontId="10" fillId="5" borderId="10" xfId="8" applyFont="1" applyFill="1" applyBorder="1" applyAlignment="1">
      <alignment horizontal="center" vertical="center"/>
    </xf>
    <xf numFmtId="0" fontId="10" fillId="5" borderId="26" xfId="8" applyFont="1" applyFill="1" applyBorder="1" applyAlignment="1">
      <alignment horizontal="center" vertical="center"/>
    </xf>
    <xf numFmtId="0" fontId="10" fillId="5" borderId="1" xfId="8" applyFont="1" applyFill="1" applyBorder="1" applyAlignment="1">
      <alignment horizontal="center" vertical="center" wrapText="1"/>
    </xf>
    <xf numFmtId="0" fontId="10" fillId="5" borderId="24" xfId="8" applyFont="1" applyFill="1" applyBorder="1" applyAlignment="1">
      <alignment horizontal="center" vertical="center" wrapText="1"/>
    </xf>
    <xf numFmtId="0" fontId="11" fillId="0" borderId="12" xfId="8" applyFont="1" applyFill="1" applyBorder="1" applyAlignment="1">
      <alignment horizontal="left" vertical="center" wrapText="1"/>
    </xf>
    <xf numFmtId="0" fontId="11" fillId="0" borderId="1" xfId="8" applyFont="1" applyFill="1" applyBorder="1" applyAlignment="1">
      <alignment horizontal="left" vertical="center" wrapText="1"/>
    </xf>
    <xf numFmtId="0" fontId="18" fillId="0" borderId="12" xfId="8" applyFont="1" applyBorder="1" applyAlignment="1">
      <alignment horizontal="left" vertical="center"/>
    </xf>
    <xf numFmtId="0" fontId="18" fillId="0" borderId="1" xfId="8" applyFont="1" applyBorder="1" applyAlignment="1">
      <alignment horizontal="left" vertical="center"/>
    </xf>
    <xf numFmtId="0" fontId="9" fillId="0" borderId="3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10" fillId="0" borderId="3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24" xfId="0" applyFont="1" applyBorder="1" applyAlignment="1">
      <alignment horizontal="justify" vertical="center" wrapText="1"/>
    </xf>
    <xf numFmtId="0" fontId="10"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2" xfId="8" applyFont="1" applyBorder="1" applyAlignment="1">
      <alignment horizontal="left" vertical="center"/>
    </xf>
    <xf numFmtId="0" fontId="11" fillId="0" borderId="1" xfId="8" applyFont="1" applyBorder="1" applyAlignment="1">
      <alignment horizontal="left" vertical="center"/>
    </xf>
    <xf numFmtId="0" fontId="10" fillId="5" borderId="24" xfId="8" applyFont="1" applyFill="1" applyBorder="1" applyAlignment="1">
      <alignment horizontal="center" vertical="center"/>
    </xf>
    <xf numFmtId="0" fontId="19" fillId="0" borderId="12" xfId="8" applyFont="1" applyBorder="1" applyAlignment="1">
      <alignment horizontal="center" vertical="center"/>
    </xf>
    <xf numFmtId="0" fontId="19" fillId="0" borderId="1" xfId="8" applyFont="1" applyBorder="1" applyAlignment="1">
      <alignment horizontal="center" vertical="center"/>
    </xf>
    <xf numFmtId="0" fontId="19" fillId="0" borderId="24" xfId="8" applyFont="1" applyBorder="1" applyAlignment="1">
      <alignment horizontal="center" vertical="center"/>
    </xf>
    <xf numFmtId="0" fontId="9" fillId="2" borderId="34"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10" fillId="0" borderId="34" xfId="0" applyNumberFormat="1" applyFont="1" applyFill="1" applyBorder="1" applyAlignment="1">
      <alignment horizontal="justify" vertical="center" wrapText="1"/>
    </xf>
    <xf numFmtId="0" fontId="10" fillId="0" borderId="2" xfId="0" applyNumberFormat="1" applyFont="1" applyFill="1" applyBorder="1" applyAlignment="1">
      <alignment horizontal="justify" vertical="center" wrapText="1"/>
    </xf>
    <xf numFmtId="0" fontId="10" fillId="0" borderId="35" xfId="0" applyNumberFormat="1" applyFont="1" applyFill="1" applyBorder="1" applyAlignment="1">
      <alignment horizontal="justify" vertical="center" wrapText="1"/>
    </xf>
    <xf numFmtId="0" fontId="9" fillId="0" borderId="34" xfId="0" applyNumberFormat="1" applyFont="1" applyFill="1" applyBorder="1" applyAlignment="1">
      <alignment horizontal="justify" vertical="center" wrapText="1"/>
    </xf>
    <xf numFmtId="0" fontId="9" fillId="0" borderId="2" xfId="0" applyNumberFormat="1" applyFont="1" applyFill="1" applyBorder="1" applyAlignment="1">
      <alignment horizontal="justify" vertical="center" wrapText="1"/>
    </xf>
    <xf numFmtId="0" fontId="9" fillId="0" borderId="35" xfId="0" applyNumberFormat="1" applyFont="1" applyFill="1" applyBorder="1" applyAlignment="1">
      <alignment horizontal="justify" vertical="center" wrapText="1"/>
    </xf>
    <xf numFmtId="0" fontId="10" fillId="0" borderId="35" xfId="0" applyFont="1" applyFill="1" applyBorder="1" applyAlignment="1">
      <alignment horizontal="left" vertical="center" wrapText="1"/>
    </xf>
    <xf numFmtId="0" fontId="10" fillId="2" borderId="3" xfId="0" applyFont="1" applyFill="1" applyBorder="1" applyAlignment="1">
      <alignment horizontal="justify" vertical="center" wrapText="1"/>
    </xf>
    <xf numFmtId="0" fontId="9" fillId="0" borderId="18" xfId="8" applyFont="1" applyFill="1" applyBorder="1" applyAlignment="1">
      <alignment horizontal="justify" vertical="center" wrapText="1"/>
    </xf>
    <xf numFmtId="0" fontId="9" fillId="0" borderId="8" xfId="8" applyFont="1" applyFill="1" applyBorder="1" applyAlignment="1">
      <alignment horizontal="justify" vertical="center" wrapText="1"/>
    </xf>
    <xf numFmtId="0" fontId="9" fillId="0" borderId="16" xfId="8" applyFont="1" applyFill="1" applyBorder="1" applyAlignment="1">
      <alignment horizontal="justify" vertical="center" wrapText="1"/>
    </xf>
    <xf numFmtId="0" fontId="10" fillId="0" borderId="40" xfId="8" applyFont="1" applyFill="1" applyBorder="1" applyAlignment="1">
      <alignment horizontal="justify" vertical="center" wrapText="1"/>
    </xf>
    <xf numFmtId="0" fontId="10" fillId="0" borderId="6" xfId="8" applyFont="1" applyFill="1" applyBorder="1" applyAlignment="1">
      <alignment horizontal="justify" vertical="center" wrapText="1"/>
    </xf>
    <xf numFmtId="0" fontId="10" fillId="0" borderId="41" xfId="8" applyFont="1" applyFill="1" applyBorder="1" applyAlignment="1">
      <alignment horizontal="justify" vertical="center" wrapText="1"/>
    </xf>
    <xf numFmtId="0" fontId="10" fillId="0" borderId="12" xfId="8" applyFont="1" applyFill="1" applyBorder="1" applyAlignment="1">
      <alignment horizontal="justify" vertical="center" wrapText="1"/>
    </xf>
    <xf numFmtId="0" fontId="10" fillId="0" borderId="1" xfId="8" applyFont="1" applyFill="1" applyBorder="1" applyAlignment="1">
      <alignment horizontal="justify" vertical="center" wrapText="1"/>
    </xf>
    <xf numFmtId="0" fontId="10" fillId="0" borderId="24" xfId="8" applyFont="1" applyFill="1" applyBorder="1" applyAlignment="1">
      <alignment horizontal="justify" vertical="center" wrapText="1"/>
    </xf>
    <xf numFmtId="0" fontId="10" fillId="0" borderId="12" xfId="12" applyFont="1" applyFill="1" applyBorder="1" applyAlignment="1">
      <alignment horizontal="justify" vertical="center" wrapText="1"/>
    </xf>
    <xf numFmtId="0" fontId="9" fillId="0" borderId="1" xfId="12" applyFont="1" applyFill="1" applyBorder="1" applyAlignment="1">
      <alignment horizontal="justify" vertical="center" wrapText="1"/>
    </xf>
    <xf numFmtId="0" fontId="9" fillId="0" borderId="24" xfId="12" applyFont="1" applyFill="1" applyBorder="1" applyAlignment="1">
      <alignment horizontal="justify" vertical="center" wrapText="1"/>
    </xf>
    <xf numFmtId="0" fontId="9" fillId="0" borderId="1" xfId="8" applyFont="1" applyFill="1" applyBorder="1" applyAlignment="1">
      <alignment horizontal="justify" vertical="center" wrapText="1"/>
    </xf>
    <xf numFmtId="0" fontId="9" fillId="0" borderId="24" xfId="8" applyFont="1" applyFill="1" applyBorder="1" applyAlignment="1">
      <alignment horizontal="justify" vertical="center" wrapText="1"/>
    </xf>
    <xf numFmtId="0" fontId="10" fillId="5" borderId="34"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5" xfId="0" applyFont="1" applyFill="1" applyBorder="1" applyAlignment="1">
      <alignment horizontal="left" vertical="center" wrapText="1"/>
    </xf>
    <xf numFmtId="0" fontId="9" fillId="0" borderId="6" xfId="8" applyFont="1" applyFill="1" applyBorder="1" applyAlignment="1">
      <alignment horizontal="justify" vertical="center" wrapText="1"/>
    </xf>
    <xf numFmtId="0" fontId="9" fillId="0" borderId="41" xfId="8" applyFont="1" applyFill="1" applyBorder="1" applyAlignment="1">
      <alignment horizontal="justify" vertical="center" wrapText="1"/>
    </xf>
    <xf numFmtId="0" fontId="9" fillId="0" borderId="12" xfId="12" applyFont="1" applyFill="1" applyBorder="1" applyAlignment="1">
      <alignment horizontal="justify" vertical="center" wrapText="1"/>
    </xf>
    <xf numFmtId="0" fontId="9" fillId="0" borderId="15" xfId="8" applyFont="1" applyFill="1" applyBorder="1" applyAlignment="1">
      <alignment horizontal="justify" vertical="center" wrapText="1"/>
    </xf>
    <xf numFmtId="0" fontId="9" fillId="0" borderId="7" xfId="8" applyFont="1" applyFill="1" applyBorder="1" applyAlignment="1">
      <alignment horizontal="justify" vertical="center" wrapText="1"/>
    </xf>
    <xf numFmtId="0" fontId="9" fillId="0" borderId="13" xfId="8" applyFont="1" applyFill="1" applyBorder="1" applyAlignment="1">
      <alignment horizontal="justify" vertical="center" wrapText="1"/>
    </xf>
    <xf numFmtId="0" fontId="10" fillId="0" borderId="25"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23"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8" xfId="12" applyFont="1" applyFill="1" applyBorder="1" applyAlignment="1">
      <alignment horizontal="justify" vertical="center" wrapText="1"/>
    </xf>
    <xf numFmtId="0" fontId="9" fillId="0" borderId="8" xfId="12" applyFont="1" applyFill="1" applyBorder="1" applyAlignment="1">
      <alignment horizontal="justify" vertical="center" wrapText="1"/>
    </xf>
    <xf numFmtId="0" fontId="9" fillId="0" borderId="16" xfId="12" applyFont="1" applyFill="1" applyBorder="1" applyAlignment="1">
      <alignment horizontal="justify" vertical="center" wrapText="1"/>
    </xf>
    <xf numFmtId="0" fontId="9" fillId="0" borderId="12" xfId="8" applyFont="1" applyFill="1" applyBorder="1" applyAlignment="1">
      <alignment horizontal="justify" vertical="center" wrapText="1"/>
    </xf>
    <xf numFmtId="0" fontId="10" fillId="0" borderId="34" xfId="8" applyFont="1" applyFill="1" applyBorder="1" applyAlignment="1">
      <alignment horizontal="left" vertical="center" wrapText="1"/>
    </xf>
    <xf numFmtId="0" fontId="10" fillId="0" borderId="2" xfId="8" applyFont="1" applyFill="1" applyBorder="1" applyAlignment="1">
      <alignment horizontal="left" vertical="center" wrapText="1"/>
    </xf>
    <xf numFmtId="0" fontId="10" fillId="0" borderId="35" xfId="8" applyFont="1" applyFill="1" applyBorder="1" applyAlignment="1">
      <alignment horizontal="left" vertical="center" wrapText="1"/>
    </xf>
    <xf numFmtId="0" fontId="9" fillId="0" borderId="27"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8" fillId="0" borderId="2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49" fontId="10" fillId="0" borderId="12" xfId="8" applyNumberFormat="1" applyFont="1" applyFill="1" applyBorder="1" applyAlignment="1">
      <alignment horizontal="justify" vertical="center" wrapText="1"/>
    </xf>
    <xf numFmtId="49" fontId="10" fillId="0" borderId="1" xfId="8" applyNumberFormat="1" applyFont="1" applyFill="1" applyBorder="1" applyAlignment="1">
      <alignment horizontal="justify" vertical="center" wrapText="1"/>
    </xf>
    <xf numFmtId="49" fontId="10" fillId="0" borderId="24" xfId="8" applyNumberFormat="1" applyFont="1" applyFill="1" applyBorder="1" applyAlignment="1">
      <alignment horizontal="justify" vertical="center" wrapText="1"/>
    </xf>
    <xf numFmtId="0" fontId="9" fillId="0" borderId="12" xfId="12" applyFont="1" applyFill="1" applyBorder="1" applyAlignment="1">
      <alignment horizontal="justify" vertical="top" wrapText="1"/>
    </xf>
    <xf numFmtId="0" fontId="9" fillId="0" borderId="1" xfId="12" applyFont="1" applyFill="1" applyBorder="1" applyAlignment="1">
      <alignment horizontal="justify" vertical="top" wrapText="1"/>
    </xf>
    <xf numFmtId="0" fontId="9" fillId="0" borderId="24" xfId="12" applyFont="1" applyFill="1" applyBorder="1" applyAlignment="1">
      <alignment horizontal="justify" vertical="top" wrapText="1"/>
    </xf>
    <xf numFmtId="0" fontId="9" fillId="0" borderId="3" xfId="0" applyFont="1" applyFill="1" applyBorder="1" applyAlignment="1">
      <alignment horizontal="justify" vertical="center" wrapText="1"/>
    </xf>
    <xf numFmtId="0" fontId="10" fillId="5" borderId="27" xfId="8" applyFont="1" applyFill="1" applyBorder="1" applyAlignment="1">
      <alignment horizontal="left" vertical="center" wrapText="1"/>
    </xf>
    <xf numFmtId="0" fontId="10" fillId="5" borderId="9" xfId="8" applyFont="1" applyFill="1" applyBorder="1" applyAlignment="1">
      <alignment horizontal="left" vertical="center" wrapText="1"/>
    </xf>
    <xf numFmtId="0" fontId="10" fillId="5" borderId="28" xfId="8" applyFont="1" applyFill="1" applyBorder="1" applyAlignment="1">
      <alignment horizontal="left" vertical="center" wrapText="1"/>
    </xf>
    <xf numFmtId="0" fontId="10" fillId="5" borderId="34" xfId="8" applyFont="1" applyFill="1" applyBorder="1" applyAlignment="1">
      <alignment horizontal="left" vertical="center" wrapText="1"/>
    </xf>
    <xf numFmtId="0" fontId="10" fillId="5" borderId="2" xfId="8" applyFont="1" applyFill="1" applyBorder="1" applyAlignment="1">
      <alignment horizontal="left" vertical="center" wrapText="1"/>
    </xf>
    <xf numFmtId="0" fontId="10" fillId="5" borderId="35" xfId="8" applyFont="1" applyFill="1" applyBorder="1" applyAlignment="1">
      <alignment horizontal="left" vertical="center" wrapText="1"/>
    </xf>
    <xf numFmtId="0" fontId="10" fillId="5" borderId="1" xfId="0" applyFont="1" applyFill="1" applyBorder="1" applyAlignment="1">
      <alignment horizontal="justify" vertical="center" wrapText="1"/>
    </xf>
    <xf numFmtId="0" fontId="10" fillId="5" borderId="24" xfId="0" applyFont="1" applyFill="1" applyBorder="1" applyAlignment="1">
      <alignment horizontal="justify" vertical="center" wrapText="1"/>
    </xf>
    <xf numFmtId="0" fontId="11" fillId="0" borderId="1" xfId="0" applyFont="1" applyBorder="1" applyAlignment="1">
      <alignment horizontal="justify" vertical="center"/>
    </xf>
    <xf numFmtId="0" fontId="11" fillId="0" borderId="24" xfId="0" applyFont="1" applyBorder="1" applyAlignment="1">
      <alignment horizontal="justify" vertical="center"/>
    </xf>
    <xf numFmtId="0" fontId="11" fillId="0" borderId="8" xfId="12" applyFont="1" applyBorder="1" applyAlignment="1">
      <alignment horizontal="justify" vertical="center"/>
    </xf>
    <xf numFmtId="0" fontId="11" fillId="0" borderId="16" xfId="12" applyFont="1" applyBorder="1" applyAlignment="1">
      <alignment horizontal="justify" vertical="center"/>
    </xf>
    <xf numFmtId="0" fontId="10" fillId="0" borderId="40" xfId="12" applyFont="1" applyFill="1" applyBorder="1" applyAlignment="1">
      <alignment horizontal="justify" vertical="center" wrapText="1"/>
    </xf>
    <xf numFmtId="0" fontId="10" fillId="0" borderId="6" xfId="12" applyFont="1" applyFill="1" applyBorder="1" applyAlignment="1">
      <alignment horizontal="justify" vertical="center" wrapText="1"/>
    </xf>
    <xf numFmtId="0" fontId="10" fillId="0" borderId="41" xfId="12" applyFont="1" applyFill="1" applyBorder="1" applyAlignment="1">
      <alignment horizontal="justify" vertical="center" wrapText="1"/>
    </xf>
    <xf numFmtId="0" fontId="10" fillId="0" borderId="40" xfId="8" applyNumberFormat="1" applyFont="1" applyFill="1" applyBorder="1" applyAlignment="1">
      <alignment horizontal="justify" vertical="center" wrapText="1"/>
    </xf>
    <xf numFmtId="0" fontId="10" fillId="0" borderId="6" xfId="8" applyNumberFormat="1" applyFont="1" applyFill="1" applyBorder="1" applyAlignment="1">
      <alignment horizontal="justify" vertical="center" wrapText="1"/>
    </xf>
    <xf numFmtId="0" fontId="10" fillId="0" borderId="41" xfId="8" applyNumberFormat="1" applyFont="1" applyFill="1" applyBorder="1" applyAlignment="1">
      <alignment horizontal="justify" vertical="center" wrapText="1"/>
    </xf>
    <xf numFmtId="0" fontId="9" fillId="0" borderId="29" xfId="13" applyFont="1" applyBorder="1" applyAlignment="1">
      <alignment horizontal="left"/>
    </xf>
    <xf numFmtId="0" fontId="9" fillId="0" borderId="37" xfId="13" applyFont="1" applyBorder="1" applyAlignment="1">
      <alignment horizontal="left"/>
    </xf>
    <xf numFmtId="0" fontId="9" fillId="0" borderId="30" xfId="13" applyFont="1" applyBorder="1" applyAlignment="1">
      <alignment horizontal="left"/>
    </xf>
    <xf numFmtId="0" fontId="10" fillId="5" borderId="12" xfId="10" applyFont="1" applyFill="1" applyBorder="1" applyAlignment="1">
      <alignment horizontal="justify" vertical="top" wrapText="1"/>
    </xf>
    <xf numFmtId="0" fontId="10" fillId="5" borderId="1" xfId="10" applyFont="1" applyFill="1" applyBorder="1" applyAlignment="1">
      <alignment horizontal="justify" vertical="top" wrapText="1"/>
    </xf>
    <xf numFmtId="0" fontId="10" fillId="5" borderId="24" xfId="10" applyFont="1" applyFill="1" applyBorder="1" applyAlignment="1">
      <alignment horizontal="justify" vertical="top" wrapText="1"/>
    </xf>
    <xf numFmtId="0" fontId="10" fillId="5" borderId="34" xfId="10" applyFont="1" applyFill="1" applyBorder="1" applyAlignment="1">
      <alignment horizontal="justify" vertical="center" wrapText="1"/>
    </xf>
    <xf numFmtId="0" fontId="10" fillId="5" borderId="2" xfId="10" applyFont="1" applyFill="1" applyBorder="1" applyAlignment="1">
      <alignment horizontal="justify" vertical="center" wrapText="1"/>
    </xf>
    <xf numFmtId="0" fontId="10" fillId="5" borderId="35" xfId="10" applyFont="1" applyFill="1" applyBorder="1" applyAlignment="1">
      <alignment horizontal="justify" vertical="center" wrapText="1"/>
    </xf>
    <xf numFmtId="0" fontId="9" fillId="0" borderId="12" xfId="13" applyFont="1" applyBorder="1" applyAlignment="1">
      <alignment horizontal="left"/>
    </xf>
    <xf numFmtId="0" fontId="9" fillId="0" borderId="1" xfId="13" applyFont="1" applyBorder="1" applyAlignment="1">
      <alignment horizontal="left"/>
    </xf>
    <xf numFmtId="0" fontId="9" fillId="0" borderId="24" xfId="13" applyFont="1" applyBorder="1" applyAlignment="1">
      <alignment horizontal="left"/>
    </xf>
    <xf numFmtId="0" fontId="9" fillId="0" borderId="35"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17" fillId="4" borderId="3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0" fillId="0" borderId="12" xfId="0" applyFont="1" applyBorder="1" applyAlignment="1">
      <alignment horizontal="justify" vertical="top" wrapText="1"/>
    </xf>
    <xf numFmtId="0" fontId="9" fillId="0" borderId="24" xfId="0" applyFont="1" applyBorder="1" applyAlignment="1">
      <alignment horizontal="justify" wrapText="1"/>
    </xf>
    <xf numFmtId="0" fontId="10" fillId="0" borderId="12" xfId="0" applyFont="1" applyFill="1" applyBorder="1" applyAlignment="1">
      <alignment horizontal="justify" vertical="top" wrapText="1"/>
    </xf>
    <xf numFmtId="0" fontId="9" fillId="0" borderId="24" xfId="0" applyFont="1" applyBorder="1" applyAlignment="1">
      <alignment horizontal="justify" vertical="top" wrapText="1"/>
    </xf>
    <xf numFmtId="0" fontId="10" fillId="0" borderId="12" xfId="0" applyFont="1" applyBorder="1" applyAlignment="1">
      <alignment horizontal="justify" vertical="center" wrapText="1"/>
    </xf>
    <xf numFmtId="0" fontId="10" fillId="0" borderId="24" xfId="0" applyFont="1" applyBorder="1" applyAlignment="1">
      <alignment horizontal="justify" vertical="center" wrapText="1"/>
    </xf>
    <xf numFmtId="0" fontId="9" fillId="0" borderId="12" xfId="0" applyFont="1" applyBorder="1" applyAlignment="1">
      <alignment horizontal="justify" vertical="top" wrapText="1"/>
    </xf>
    <xf numFmtId="0" fontId="10" fillId="0" borderId="24" xfId="0" applyFont="1" applyBorder="1" applyAlignment="1">
      <alignment horizontal="justify" vertical="top" wrapText="1"/>
    </xf>
    <xf numFmtId="0" fontId="10" fillId="0" borderId="34"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34" xfId="0" applyFont="1" applyBorder="1" applyAlignment="1">
      <alignment horizontal="justify" vertical="top" wrapText="1"/>
    </xf>
    <xf numFmtId="0" fontId="10" fillId="0" borderId="35" xfId="0" applyFont="1" applyBorder="1" applyAlignment="1">
      <alignment horizontal="justify" vertical="top" wrapText="1"/>
    </xf>
    <xf numFmtId="0" fontId="10" fillId="0" borderId="34" xfId="0" applyFont="1" applyFill="1" applyBorder="1" applyAlignment="1">
      <alignment horizontal="justify" vertical="top" wrapText="1"/>
    </xf>
    <xf numFmtId="0" fontId="10" fillId="0" borderId="35" xfId="0" applyFont="1" applyFill="1" applyBorder="1" applyAlignment="1">
      <alignment horizontal="justify" vertical="top" wrapText="1"/>
    </xf>
    <xf numFmtId="0" fontId="10" fillId="0" borderId="24" xfId="0" applyFont="1" applyFill="1" applyBorder="1" applyAlignment="1">
      <alignment horizontal="justify" vertical="top" wrapText="1"/>
    </xf>
    <xf numFmtId="0" fontId="9" fillId="0" borderId="34" xfId="0" applyFont="1" applyFill="1" applyBorder="1" applyAlignment="1">
      <alignment horizontal="left" wrapText="1"/>
    </xf>
    <xf numFmtId="0" fontId="9" fillId="0" borderId="2" xfId="0" applyFont="1" applyFill="1" applyBorder="1" applyAlignment="1">
      <alignment horizontal="left" wrapText="1"/>
    </xf>
    <xf numFmtId="0" fontId="9" fillId="0" borderId="35" xfId="0" applyFont="1" applyFill="1" applyBorder="1" applyAlignment="1">
      <alignment horizontal="left" wrapText="1"/>
    </xf>
    <xf numFmtId="0" fontId="10" fillId="0" borderId="2" xfId="0" applyFont="1" applyBorder="1" applyAlignment="1">
      <alignment horizontal="justify" vertical="top" wrapText="1"/>
    </xf>
    <xf numFmtId="0" fontId="10" fillId="0" borderId="1" xfId="0" applyFont="1" applyBorder="1" applyAlignment="1">
      <alignment horizontal="justify" vertical="top" wrapText="1"/>
    </xf>
    <xf numFmtId="0" fontId="10" fillId="0" borderId="34"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2" xfId="0" applyFont="1" applyFill="1" applyBorder="1" applyAlignment="1">
      <alignment horizontal="justify" vertical="top" wrapText="1"/>
    </xf>
    <xf numFmtId="0" fontId="10" fillId="0" borderId="12" xfId="0" applyFont="1" applyBorder="1" applyAlignment="1">
      <alignment vertical="top" wrapText="1"/>
    </xf>
    <xf numFmtId="0" fontId="10" fillId="0" borderId="1" xfId="0" applyFont="1" applyBorder="1" applyAlignment="1">
      <alignment vertical="top" wrapText="1"/>
    </xf>
    <xf numFmtId="0" fontId="10" fillId="0" borderId="24" xfId="0" applyFont="1" applyBorder="1" applyAlignment="1">
      <alignment vertical="top" wrapText="1"/>
    </xf>
    <xf numFmtId="0" fontId="10" fillId="0" borderId="1" xfId="0" applyFont="1" applyFill="1" applyBorder="1" applyAlignment="1">
      <alignment horizontal="justify" vertical="top" wrapText="1"/>
    </xf>
    <xf numFmtId="0" fontId="10" fillId="0" borderId="1" xfId="0" applyFont="1" applyBorder="1" applyAlignment="1">
      <alignment horizontal="justify" vertical="center" wrapText="1"/>
    </xf>
    <xf numFmtId="0" fontId="9" fillId="0" borderId="36" xfId="0" applyFont="1" applyBorder="1" applyAlignment="1">
      <alignment horizontal="left"/>
    </xf>
    <xf numFmtId="0" fontId="9" fillId="0" borderId="19" xfId="0" applyFont="1" applyBorder="1" applyAlignment="1">
      <alignment horizontal="left"/>
    </xf>
    <xf numFmtId="0" fontId="9" fillId="0" borderId="38" xfId="0" applyFont="1" applyBorder="1" applyAlignment="1">
      <alignment horizontal="left"/>
    </xf>
    <xf numFmtId="0" fontId="9" fillId="0" borderId="1" xfId="0" applyFont="1" applyBorder="1" applyAlignment="1">
      <alignment horizontal="justify" vertical="top" wrapText="1"/>
    </xf>
    <xf numFmtId="0" fontId="9" fillId="0" borderId="34" xfId="12" applyFont="1" applyFill="1" applyBorder="1" applyAlignment="1">
      <alignment horizontal="left" vertical="center" wrapText="1"/>
    </xf>
    <xf numFmtId="0" fontId="9" fillId="0" borderId="2" xfId="12" applyFont="1" applyFill="1" applyBorder="1" applyAlignment="1">
      <alignment horizontal="left" vertical="center" wrapText="1"/>
    </xf>
    <xf numFmtId="0" fontId="9" fillId="0" borderId="35" xfId="12" applyFont="1" applyFill="1" applyBorder="1" applyAlignment="1">
      <alignment horizontal="left" vertical="center" wrapText="1"/>
    </xf>
    <xf numFmtId="0" fontId="9" fillId="0" borderId="34"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5" xfId="2" applyFont="1" applyFill="1" applyBorder="1" applyAlignment="1">
      <alignment horizontal="left" vertical="top" wrapText="1"/>
    </xf>
    <xf numFmtId="0" fontId="10" fillId="0" borderId="2" xfId="0" applyFont="1" applyBorder="1" applyAlignment="1">
      <alignment horizontal="justify" vertical="center" wrapText="1"/>
    </xf>
    <xf numFmtId="0" fontId="10" fillId="0" borderId="12" xfId="0" applyFont="1" applyBorder="1" applyAlignment="1">
      <alignment wrapText="1"/>
    </xf>
    <xf numFmtId="0" fontId="10" fillId="0" borderId="1" xfId="0" applyFont="1" applyBorder="1" applyAlignment="1">
      <alignment wrapText="1"/>
    </xf>
    <xf numFmtId="0" fontId="10" fillId="0" borderId="24" xfId="0" applyFont="1" applyBorder="1" applyAlignment="1">
      <alignment wrapText="1"/>
    </xf>
    <xf numFmtId="0" fontId="9" fillId="0" borderId="12"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24" xfId="0" applyFont="1" applyFill="1" applyBorder="1" applyAlignment="1">
      <alignment horizontal="justify" vertical="top" wrapText="1"/>
    </xf>
    <xf numFmtId="0" fontId="10" fillId="0" borderId="12" xfId="0" applyFont="1" applyFill="1" applyBorder="1" applyAlignment="1">
      <alignment horizontal="justify" wrapText="1"/>
    </xf>
    <xf numFmtId="0" fontId="10" fillId="0" borderId="1" xfId="0" applyFont="1" applyFill="1" applyBorder="1" applyAlignment="1">
      <alignment horizontal="justify" wrapText="1"/>
    </xf>
    <xf numFmtId="0" fontId="10" fillId="0" borderId="24" xfId="0" applyFont="1" applyFill="1" applyBorder="1" applyAlignment="1">
      <alignment horizontal="justify" wrapText="1"/>
    </xf>
    <xf numFmtId="0" fontId="9" fillId="0" borderId="12" xfId="0" applyFont="1" applyBorder="1" applyAlignment="1">
      <alignment horizontal="justify" wrapText="1"/>
    </xf>
    <xf numFmtId="0" fontId="9" fillId="0" borderId="1" xfId="0" applyFont="1" applyBorder="1" applyAlignment="1">
      <alignment horizontal="justify" wrapText="1"/>
    </xf>
    <xf numFmtId="0" fontId="10" fillId="0" borderId="12" xfId="0" applyFont="1" applyFill="1" applyBorder="1" applyAlignment="1">
      <alignment wrapText="1"/>
    </xf>
    <xf numFmtId="0" fontId="10" fillId="0" borderId="1" xfId="0" applyFont="1" applyFill="1" applyBorder="1" applyAlignment="1">
      <alignment wrapText="1"/>
    </xf>
    <xf numFmtId="0" fontId="10" fillId="0" borderId="24" xfId="0" applyFont="1" applyFill="1" applyBorder="1" applyAlignment="1">
      <alignment wrapText="1"/>
    </xf>
    <xf numFmtId="0" fontId="9" fillId="0" borderId="40" xfId="0" applyFont="1" applyBorder="1" applyAlignment="1">
      <alignment horizontal="justify" vertical="top" wrapText="1"/>
    </xf>
    <xf numFmtId="0" fontId="9" fillId="0" borderId="6" xfId="0" applyFont="1" applyBorder="1" applyAlignment="1">
      <alignment horizontal="justify" vertical="top" wrapText="1"/>
    </xf>
    <xf numFmtId="0" fontId="9" fillId="0" borderId="41" xfId="0" applyFont="1" applyBorder="1" applyAlignment="1">
      <alignment horizontal="justify" vertical="top" wrapText="1"/>
    </xf>
    <xf numFmtId="0" fontId="9" fillId="0" borderId="18" xfId="0" applyFont="1" applyBorder="1" applyAlignment="1">
      <alignment horizontal="justify" vertical="top" wrapText="1"/>
    </xf>
    <xf numFmtId="0" fontId="9" fillId="0" borderId="8" xfId="0" applyFont="1" applyBorder="1" applyAlignment="1">
      <alignment horizontal="justify" vertical="top" wrapText="1"/>
    </xf>
    <xf numFmtId="0" fontId="9" fillId="0" borderId="16" xfId="0" applyFont="1" applyBorder="1" applyAlignment="1">
      <alignment horizontal="justify" vertical="top" wrapText="1"/>
    </xf>
    <xf numFmtId="0" fontId="10" fillId="0" borderId="12" xfId="0" applyFont="1" applyBorder="1" applyAlignment="1">
      <alignment horizontal="justify" wrapText="1"/>
    </xf>
    <xf numFmtId="0" fontId="10" fillId="0" borderId="1" xfId="0" applyFont="1" applyBorder="1" applyAlignment="1">
      <alignment horizontal="justify" wrapText="1"/>
    </xf>
    <xf numFmtId="0" fontId="10" fillId="0" borderId="24" xfId="0" applyFont="1" applyBorder="1" applyAlignment="1">
      <alignment horizontal="justify" wrapText="1"/>
    </xf>
    <xf numFmtId="0" fontId="10" fillId="0" borderId="34"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34" xfId="0" applyFont="1" applyBorder="1" applyAlignment="1">
      <alignment horizontal="justify" wrapText="1"/>
    </xf>
    <xf numFmtId="0" fontId="10" fillId="0" borderId="2" xfId="0" applyFont="1" applyBorder="1" applyAlignment="1">
      <alignment horizontal="justify" wrapText="1"/>
    </xf>
    <xf numFmtId="0" fontId="10" fillId="0" borderId="35" xfId="0" applyFont="1" applyBorder="1" applyAlignment="1">
      <alignment horizontal="justify" wrapText="1"/>
    </xf>
    <xf numFmtId="0" fontId="10" fillId="0" borderId="34" xfId="0" applyFont="1" applyBorder="1" applyAlignment="1">
      <alignment wrapText="1"/>
    </xf>
    <xf numFmtId="0" fontId="10" fillId="0" borderId="2" xfId="0" applyFont="1" applyBorder="1" applyAlignment="1">
      <alignment wrapText="1"/>
    </xf>
    <xf numFmtId="0" fontId="10" fillId="0" borderId="35" xfId="0" applyFont="1" applyBorder="1" applyAlignment="1">
      <alignment wrapText="1"/>
    </xf>
    <xf numFmtId="0" fontId="10" fillId="0" borderId="11" xfId="0" applyFont="1" applyBorder="1" applyAlignment="1">
      <alignment horizontal="justify" vertical="top" wrapText="1"/>
    </xf>
    <xf numFmtId="0" fontId="10" fillId="0" borderId="4" xfId="0" applyFont="1" applyBorder="1" applyAlignment="1">
      <alignment horizontal="justify" vertical="top" wrapText="1"/>
    </xf>
    <xf numFmtId="0" fontId="8" fillId="0" borderId="2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9" xfId="0" applyFont="1" applyBorder="1" applyAlignment="1">
      <alignment horizontal="center" vertical="center"/>
    </xf>
    <xf numFmtId="0" fontId="8" fillId="0" borderId="21" xfId="0" applyFont="1" applyBorder="1" applyAlignment="1">
      <alignment horizontal="center" vertical="center"/>
    </xf>
    <xf numFmtId="0" fontId="10" fillId="0" borderId="34" xfId="0" applyFont="1" applyFill="1" applyBorder="1" applyAlignment="1">
      <alignment horizontal="left" wrapText="1"/>
    </xf>
    <xf numFmtId="0" fontId="10" fillId="0" borderId="2" xfId="0" applyFont="1" applyFill="1" applyBorder="1" applyAlignment="1">
      <alignment horizontal="left" wrapText="1"/>
    </xf>
    <xf numFmtId="0" fontId="10" fillId="0" borderId="34" xfId="0" applyFont="1" applyFill="1" applyBorder="1" applyAlignment="1">
      <alignment horizontal="justify" wrapText="1"/>
    </xf>
    <xf numFmtId="0" fontId="10" fillId="0" borderId="2" xfId="0" applyFont="1" applyFill="1" applyBorder="1" applyAlignment="1">
      <alignment horizontal="justify" wrapText="1"/>
    </xf>
    <xf numFmtId="0" fontId="10" fillId="0" borderId="35" xfId="0" applyFont="1" applyFill="1" applyBorder="1" applyAlignment="1">
      <alignment horizontal="justify" wrapText="1"/>
    </xf>
  </cellXfs>
  <cellStyles count="17">
    <cellStyle name="_SLIP RCSP NUEVAS CONDICIONES" xfId="1" xr:uid="{00000000-0005-0000-0000-000000000000}"/>
    <cellStyle name="Estilo 1" xfId="2" xr:uid="{00000000-0005-0000-0000-000001000000}"/>
    <cellStyle name="Excel Built-in Normal" xfId="3" xr:uid="{00000000-0005-0000-0000-000002000000}"/>
    <cellStyle name="Millares" xfId="4" builtinId="3"/>
    <cellStyle name="Millares 11 2" xfId="5" xr:uid="{00000000-0005-0000-0000-000004000000}"/>
    <cellStyle name="Millares 2" xfId="6" xr:uid="{00000000-0005-0000-0000-000005000000}"/>
    <cellStyle name="Moneda" xfId="7" builtinId="4"/>
    <cellStyle name="Moneda 2" xfId="16" xr:uid="{00000000-0005-0000-0000-000007000000}"/>
    <cellStyle name="Normal" xfId="0" builtinId="0"/>
    <cellStyle name="Normal 2" xfId="8" xr:uid="{00000000-0005-0000-0000-000009000000}"/>
    <cellStyle name="Normal 3" xfId="9" xr:uid="{00000000-0005-0000-0000-00000A000000}"/>
    <cellStyle name="Normal_Condiciones Obligatorias TRDM" xfId="10" xr:uid="{00000000-0005-0000-0000-00000B000000}"/>
    <cellStyle name="Normal_Condiciones Obligatorias TRDM 2" xfId="11" xr:uid="{00000000-0005-0000-0000-00000C000000}"/>
    <cellStyle name="Normal_Hoja1" xfId="12" xr:uid="{00000000-0005-0000-0000-00000D000000}"/>
    <cellStyle name="Normal_SLIP EQ. Y MAQ." xfId="13" xr:uid="{00000000-0005-0000-0000-00000F000000}"/>
    <cellStyle name="Normal_Slips Publicados_Condiciones Complementarias TRDM" xfId="14" xr:uid="{00000000-0005-0000-0000-000010000000}"/>
    <cellStyle name="Porcentaje" xfId="1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6"/>
  <sheetViews>
    <sheetView tabSelected="1" zoomScaleNormal="100" workbookViewId="0">
      <selection activeCell="A6" sqref="A6:D6"/>
    </sheetView>
  </sheetViews>
  <sheetFormatPr baseColWidth="10" defaultRowHeight="16.5" zeroHeight="1" x14ac:dyDescent="0.2"/>
  <cols>
    <col min="1" max="1" width="26.42578125" style="2" customWidth="1"/>
    <col min="2" max="2" width="29.7109375" style="2" customWidth="1"/>
    <col min="3" max="3" width="30.7109375" style="2" customWidth="1"/>
    <col min="4" max="4" width="24.140625" style="2" customWidth="1"/>
    <col min="5" max="5" width="18.7109375" style="2" customWidth="1"/>
    <col min="6" max="6" width="14.5703125" style="2" bestFit="1" customWidth="1"/>
    <col min="7" max="7" width="13.7109375" style="2" bestFit="1" customWidth="1"/>
    <col min="8" max="16384" width="11.42578125" style="2"/>
  </cols>
  <sheetData>
    <row r="1" spans="1:4" ht="41.25" customHeight="1" x14ac:dyDescent="0.2">
      <c r="A1" s="110" t="s">
        <v>369</v>
      </c>
      <c r="B1" s="111"/>
      <c r="C1" s="111"/>
      <c r="D1" s="112"/>
    </row>
    <row r="2" spans="1:4" ht="18" x14ac:dyDescent="0.2">
      <c r="A2" s="87" t="s">
        <v>368</v>
      </c>
      <c r="B2" s="88"/>
      <c r="C2" s="88"/>
      <c r="D2" s="89"/>
    </row>
    <row r="3" spans="1:4" ht="21" customHeight="1" x14ac:dyDescent="0.2">
      <c r="A3" s="70" t="s">
        <v>18</v>
      </c>
      <c r="B3" s="71"/>
      <c r="C3" s="71"/>
      <c r="D3" s="72"/>
    </row>
    <row r="4" spans="1:4" ht="51" customHeight="1" x14ac:dyDescent="0.2">
      <c r="A4" s="68" t="s">
        <v>137</v>
      </c>
      <c r="B4" s="61"/>
      <c r="C4" s="61"/>
      <c r="D4" s="62"/>
    </row>
    <row r="5" spans="1:4" ht="20.25" customHeight="1" x14ac:dyDescent="0.2">
      <c r="A5" s="70" t="s">
        <v>249</v>
      </c>
      <c r="B5" s="71"/>
      <c r="C5" s="71"/>
      <c r="D5" s="72"/>
    </row>
    <row r="6" spans="1:4" ht="138" customHeight="1" x14ac:dyDescent="0.2">
      <c r="A6" s="68" t="s">
        <v>349</v>
      </c>
      <c r="B6" s="113"/>
      <c r="C6" s="113"/>
      <c r="D6" s="114"/>
    </row>
    <row r="7" spans="1:4" ht="137.25" customHeight="1" x14ac:dyDescent="0.2">
      <c r="A7" s="68" t="s">
        <v>138</v>
      </c>
      <c r="B7" s="61"/>
      <c r="C7" s="61"/>
      <c r="D7" s="62"/>
    </row>
    <row r="8" spans="1:4" ht="17.25" customHeight="1" x14ac:dyDescent="0.2">
      <c r="A8" s="57" t="s">
        <v>350</v>
      </c>
      <c r="B8" s="58"/>
      <c r="C8" s="58"/>
      <c r="D8" s="59"/>
    </row>
    <row r="9" spans="1:4" ht="16.5" customHeight="1" x14ac:dyDescent="0.2">
      <c r="A9" s="70" t="s">
        <v>296</v>
      </c>
      <c r="B9" s="71"/>
      <c r="C9" s="71"/>
      <c r="D9" s="72"/>
    </row>
    <row r="10" spans="1:4" s="43" customFormat="1" ht="36.75" customHeight="1" x14ac:dyDescent="0.2">
      <c r="A10" s="84" t="s">
        <v>351</v>
      </c>
      <c r="B10" s="85"/>
      <c r="C10" s="85"/>
      <c r="D10" s="86"/>
    </row>
    <row r="11" spans="1:4" s="43" customFormat="1" ht="121.5" customHeight="1" x14ac:dyDescent="0.2">
      <c r="A11" s="84" t="s">
        <v>352</v>
      </c>
      <c r="B11" s="85"/>
      <c r="C11" s="85"/>
      <c r="D11" s="86"/>
    </row>
    <row r="12" spans="1:4" s="43" customFormat="1" ht="40.5" customHeight="1" x14ac:dyDescent="0.2">
      <c r="A12" s="84" t="s">
        <v>139</v>
      </c>
      <c r="B12" s="85"/>
      <c r="C12" s="85"/>
      <c r="D12" s="86"/>
    </row>
    <row r="13" spans="1:4" s="43" customFormat="1" ht="42" customHeight="1" x14ac:dyDescent="0.2">
      <c r="A13" s="84" t="s">
        <v>166</v>
      </c>
      <c r="B13" s="85"/>
      <c r="C13" s="85"/>
      <c r="D13" s="86"/>
    </row>
    <row r="14" spans="1:4" s="43" customFormat="1" ht="272.25" customHeight="1" x14ac:dyDescent="0.2">
      <c r="A14" s="84" t="s">
        <v>353</v>
      </c>
      <c r="B14" s="85"/>
      <c r="C14" s="85"/>
      <c r="D14" s="86"/>
    </row>
    <row r="15" spans="1:4" s="43" customFormat="1" ht="155.25" customHeight="1" x14ac:dyDescent="0.2">
      <c r="A15" s="84" t="s">
        <v>167</v>
      </c>
      <c r="B15" s="85"/>
      <c r="C15" s="85"/>
      <c r="D15" s="86"/>
    </row>
    <row r="16" spans="1:4" s="43" customFormat="1" ht="172.5" customHeight="1" x14ac:dyDescent="0.2">
      <c r="A16" s="84" t="s">
        <v>354</v>
      </c>
      <c r="B16" s="85"/>
      <c r="C16" s="85"/>
      <c r="D16" s="86"/>
    </row>
    <row r="17" spans="1:4" s="43" customFormat="1" ht="41.25" customHeight="1" x14ac:dyDescent="0.2">
      <c r="A17" s="84" t="s">
        <v>355</v>
      </c>
      <c r="B17" s="85"/>
      <c r="C17" s="85"/>
      <c r="D17" s="86"/>
    </row>
    <row r="18" spans="1:4" ht="16.5" customHeight="1" x14ac:dyDescent="0.2">
      <c r="A18" s="70" t="s">
        <v>297</v>
      </c>
      <c r="B18" s="71"/>
      <c r="C18" s="71"/>
      <c r="D18" s="72"/>
    </row>
    <row r="19" spans="1:4" s="12" customFormat="1" ht="37.5" customHeight="1" x14ac:dyDescent="0.2">
      <c r="A19" s="68" t="s">
        <v>140</v>
      </c>
      <c r="B19" s="61"/>
      <c r="C19" s="61"/>
      <c r="D19" s="62"/>
    </row>
    <row r="20" spans="1:4" ht="16.5" customHeight="1" x14ac:dyDescent="0.2">
      <c r="A20" s="70" t="s">
        <v>298</v>
      </c>
      <c r="B20" s="71"/>
      <c r="C20" s="71"/>
      <c r="D20" s="72"/>
    </row>
    <row r="21" spans="1:4" s="22" customFormat="1" x14ac:dyDescent="0.2">
      <c r="A21" s="76" t="s">
        <v>263</v>
      </c>
      <c r="B21" s="77"/>
      <c r="C21" s="98" t="s">
        <v>320</v>
      </c>
      <c r="D21" s="99"/>
    </row>
    <row r="22" spans="1:4" s="22" customFormat="1" x14ac:dyDescent="0.2">
      <c r="A22" s="102" t="s">
        <v>264</v>
      </c>
      <c r="B22" s="103"/>
      <c r="C22" s="78">
        <v>18074110212.691238</v>
      </c>
      <c r="D22" s="79"/>
    </row>
    <row r="23" spans="1:4" s="22" customFormat="1" x14ac:dyDescent="0.2">
      <c r="A23" s="102" t="s">
        <v>284</v>
      </c>
      <c r="B23" s="103"/>
      <c r="C23" s="78">
        <f>C22*20%</f>
        <v>3614822042.5382481</v>
      </c>
      <c r="D23" s="79"/>
    </row>
    <row r="24" spans="1:4" s="22" customFormat="1" x14ac:dyDescent="0.2">
      <c r="A24" s="102" t="s">
        <v>265</v>
      </c>
      <c r="B24" s="103"/>
      <c r="C24" s="78">
        <v>1734337597.1748247</v>
      </c>
      <c r="D24" s="79"/>
    </row>
    <row r="25" spans="1:4" s="22" customFormat="1" x14ac:dyDescent="0.2">
      <c r="A25" s="102" t="s">
        <v>267</v>
      </c>
      <c r="B25" s="103"/>
      <c r="C25" s="78">
        <v>115622506.47832164</v>
      </c>
      <c r="D25" s="79"/>
    </row>
    <row r="26" spans="1:4" s="22" customFormat="1" x14ac:dyDescent="0.2">
      <c r="A26" s="102" t="s">
        <v>268</v>
      </c>
      <c r="B26" s="103"/>
      <c r="C26" s="78"/>
      <c r="D26" s="79"/>
    </row>
    <row r="27" spans="1:4" s="22" customFormat="1" x14ac:dyDescent="0.2">
      <c r="A27" s="102" t="s">
        <v>269</v>
      </c>
      <c r="B27" s="103"/>
      <c r="C27" s="78">
        <v>4062930410.9589043</v>
      </c>
      <c r="D27" s="79"/>
    </row>
    <row r="28" spans="1:4" s="22" customFormat="1" x14ac:dyDescent="0.2">
      <c r="A28" s="102" t="s">
        <v>270</v>
      </c>
      <c r="B28" s="103"/>
      <c r="C28" s="78">
        <v>10000000</v>
      </c>
      <c r="D28" s="79"/>
    </row>
    <row r="29" spans="1:4" s="22" customFormat="1" x14ac:dyDescent="0.2">
      <c r="A29" s="102" t="s">
        <v>271</v>
      </c>
      <c r="B29" s="103"/>
      <c r="C29" s="78">
        <v>25000000</v>
      </c>
      <c r="D29" s="79"/>
    </row>
    <row r="30" spans="1:4" s="22" customFormat="1" x14ac:dyDescent="0.2">
      <c r="A30" s="102" t="s">
        <v>272</v>
      </c>
      <c r="B30" s="103"/>
      <c r="C30" s="78">
        <v>321000000</v>
      </c>
      <c r="D30" s="79"/>
    </row>
    <row r="31" spans="1:4" s="22" customFormat="1" x14ac:dyDescent="0.2">
      <c r="A31" s="102" t="s">
        <v>273</v>
      </c>
      <c r="B31" s="103"/>
      <c r="C31" s="78">
        <v>143000000</v>
      </c>
      <c r="D31" s="79"/>
    </row>
    <row r="32" spans="1:4" s="22" customFormat="1" x14ac:dyDescent="0.2">
      <c r="A32" s="95" t="s">
        <v>313</v>
      </c>
      <c r="B32" s="96"/>
      <c r="C32" s="96"/>
      <c r="D32" s="97"/>
    </row>
    <row r="33" spans="1:4" s="22" customFormat="1" x14ac:dyDescent="0.2">
      <c r="A33" s="92" t="s">
        <v>274</v>
      </c>
      <c r="B33" s="93"/>
      <c r="C33" s="93"/>
      <c r="D33" s="94"/>
    </row>
    <row r="34" spans="1:4" s="22" customFormat="1" x14ac:dyDescent="0.2">
      <c r="A34" s="117" t="s">
        <v>264</v>
      </c>
      <c r="B34" s="118"/>
      <c r="C34" s="78">
        <v>3699920207.3062925</v>
      </c>
      <c r="D34" s="79"/>
    </row>
    <row r="35" spans="1:4" s="22" customFormat="1" x14ac:dyDescent="0.2">
      <c r="A35" s="117" t="s">
        <v>269</v>
      </c>
      <c r="B35" s="118"/>
      <c r="C35" s="78">
        <v>7000000000</v>
      </c>
      <c r="D35" s="79"/>
    </row>
    <row r="36" spans="1:4" s="22" customFormat="1" x14ac:dyDescent="0.2">
      <c r="A36" s="95" t="s">
        <v>286</v>
      </c>
      <c r="B36" s="96"/>
      <c r="C36" s="96"/>
      <c r="D36" s="97"/>
    </row>
    <row r="37" spans="1:4" s="22" customFormat="1" x14ac:dyDescent="0.2">
      <c r="A37" s="92" t="s">
        <v>275</v>
      </c>
      <c r="B37" s="93"/>
      <c r="C37" s="93"/>
      <c r="D37" s="94"/>
    </row>
    <row r="38" spans="1:4" s="22" customFormat="1" x14ac:dyDescent="0.2">
      <c r="A38" s="117" t="s">
        <v>264</v>
      </c>
      <c r="B38" s="118"/>
      <c r="C38" s="78">
        <v>790857944.31172013</v>
      </c>
      <c r="D38" s="79"/>
    </row>
    <row r="39" spans="1:4" s="22" customFormat="1" x14ac:dyDescent="0.2">
      <c r="A39" s="76" t="s">
        <v>314</v>
      </c>
      <c r="B39" s="77"/>
      <c r="C39" s="77"/>
      <c r="D39" s="119"/>
    </row>
    <row r="40" spans="1:4" s="22" customFormat="1" x14ac:dyDescent="0.2">
      <c r="A40" s="120" t="s">
        <v>276</v>
      </c>
      <c r="B40" s="121"/>
      <c r="C40" s="121"/>
      <c r="D40" s="122"/>
    </row>
    <row r="41" spans="1:4" s="22" customFormat="1" x14ac:dyDescent="0.2">
      <c r="A41" s="117" t="s">
        <v>264</v>
      </c>
      <c r="B41" s="118"/>
      <c r="C41" s="78">
        <v>115622506.47832164</v>
      </c>
      <c r="D41" s="79"/>
    </row>
    <row r="42" spans="1:4" s="22" customFormat="1" x14ac:dyDescent="0.2">
      <c r="A42" s="95" t="s">
        <v>287</v>
      </c>
      <c r="B42" s="96"/>
      <c r="C42" s="96"/>
      <c r="D42" s="97"/>
    </row>
    <row r="43" spans="1:4" s="22" customFormat="1" x14ac:dyDescent="0.2">
      <c r="A43" s="92" t="s">
        <v>277</v>
      </c>
      <c r="B43" s="93"/>
      <c r="C43" s="93"/>
      <c r="D43" s="94"/>
    </row>
    <row r="44" spans="1:4" s="22" customFormat="1" x14ac:dyDescent="0.2">
      <c r="A44" s="80" t="s">
        <v>264</v>
      </c>
      <c r="B44" s="81"/>
      <c r="C44" s="78">
        <v>41660378592.98484</v>
      </c>
      <c r="D44" s="79"/>
    </row>
    <row r="45" spans="1:4" s="22" customFormat="1" x14ac:dyDescent="0.2">
      <c r="A45" s="80" t="s">
        <v>281</v>
      </c>
      <c r="B45" s="81"/>
      <c r="C45" s="78">
        <f>C44*15%</f>
        <v>6249056788.9477262</v>
      </c>
      <c r="D45" s="79"/>
    </row>
    <row r="46" spans="1:4" s="22" customFormat="1" x14ac:dyDescent="0.2">
      <c r="A46" s="80" t="s">
        <v>265</v>
      </c>
      <c r="B46" s="81"/>
      <c r="C46" s="78">
        <v>60701815901.118858</v>
      </c>
      <c r="D46" s="79"/>
    </row>
    <row r="47" spans="1:4" s="22" customFormat="1" x14ac:dyDescent="0.2">
      <c r="A47" s="80" t="s">
        <v>266</v>
      </c>
      <c r="B47" s="81"/>
      <c r="C47" s="78">
        <v>1591285479.4520547</v>
      </c>
      <c r="D47" s="79"/>
    </row>
    <row r="48" spans="1:4" s="22" customFormat="1" x14ac:dyDescent="0.2">
      <c r="A48" s="80" t="s">
        <v>269</v>
      </c>
      <c r="B48" s="81"/>
      <c r="C48" s="78">
        <v>22000000000</v>
      </c>
      <c r="D48" s="79"/>
    </row>
    <row r="49" spans="1:4" s="22" customFormat="1" x14ac:dyDescent="0.2">
      <c r="A49" s="80" t="s">
        <v>356</v>
      </c>
      <c r="B49" s="81"/>
      <c r="C49" s="78">
        <v>20000000</v>
      </c>
      <c r="D49" s="79"/>
    </row>
    <row r="50" spans="1:4" s="22" customFormat="1" x14ac:dyDescent="0.2">
      <c r="A50" s="80" t="s">
        <v>278</v>
      </c>
      <c r="B50" s="81"/>
      <c r="C50" s="78">
        <v>5048078632.8435221</v>
      </c>
      <c r="D50" s="79"/>
    </row>
    <row r="51" spans="1:4" s="22" customFormat="1" ht="33" customHeight="1" x14ac:dyDescent="0.2">
      <c r="A51" s="100" t="s">
        <v>288</v>
      </c>
      <c r="B51" s="101"/>
      <c r="C51" s="78">
        <v>14818986508.201099</v>
      </c>
      <c r="D51" s="79"/>
    </row>
    <row r="52" spans="1:4" s="22" customFormat="1" x14ac:dyDescent="0.2">
      <c r="A52" s="82" t="s">
        <v>321</v>
      </c>
      <c r="B52" s="83"/>
      <c r="C52" s="78">
        <f>C22+C23+C24+C25+C27+C28+C29+C30+C31+C34+C35+C38+C41+C44+C45+C46+C47+C48+C49+C50+C51</f>
        <v>191796825331.48599</v>
      </c>
      <c r="D52" s="79"/>
    </row>
    <row r="53" spans="1:4" s="22" customFormat="1" x14ac:dyDescent="0.2">
      <c r="A53" s="80" t="s">
        <v>289</v>
      </c>
      <c r="B53" s="81"/>
      <c r="C53" s="78">
        <v>6328595796.8210802</v>
      </c>
      <c r="D53" s="79"/>
    </row>
    <row r="54" spans="1:4" s="22" customFormat="1" x14ac:dyDescent="0.2">
      <c r="A54" s="90" t="s">
        <v>279</v>
      </c>
      <c r="B54" s="91"/>
      <c r="C54" s="78">
        <f>+C52+C53</f>
        <v>198125421128.30707</v>
      </c>
      <c r="D54" s="79"/>
    </row>
    <row r="55" spans="1:4" s="22" customFormat="1" x14ac:dyDescent="0.2">
      <c r="A55" s="90" t="s">
        <v>280</v>
      </c>
      <c r="B55" s="91"/>
      <c r="C55" s="78">
        <v>106251160580</v>
      </c>
      <c r="D55" s="79"/>
    </row>
    <row r="56" spans="1:4" s="22" customFormat="1" x14ac:dyDescent="0.2">
      <c r="A56" s="90" t="s">
        <v>290</v>
      </c>
      <c r="B56" s="91"/>
      <c r="C56" s="78">
        <f>+C54+C55-C53</f>
        <v>298047985911.48596</v>
      </c>
      <c r="D56" s="79"/>
    </row>
    <row r="57" spans="1:4" ht="4.5" customHeight="1" x14ac:dyDescent="0.2">
      <c r="A57" s="36"/>
      <c r="B57" s="31"/>
      <c r="C57" s="44"/>
      <c r="D57" s="37"/>
    </row>
    <row r="58" spans="1:4" ht="16.5" customHeight="1" x14ac:dyDescent="0.2">
      <c r="A58" s="104" t="s">
        <v>141</v>
      </c>
      <c r="B58" s="105"/>
      <c r="C58" s="105"/>
      <c r="D58" s="106"/>
    </row>
    <row r="59" spans="1:4" ht="16.5" customHeight="1" x14ac:dyDescent="0.2">
      <c r="A59" s="104" t="s">
        <v>142</v>
      </c>
      <c r="B59" s="105"/>
      <c r="C59" s="105"/>
      <c r="D59" s="106"/>
    </row>
    <row r="60" spans="1:4" ht="16.5" customHeight="1" x14ac:dyDescent="0.2">
      <c r="A60" s="104" t="s">
        <v>357</v>
      </c>
      <c r="B60" s="105"/>
      <c r="C60" s="105"/>
      <c r="D60" s="106"/>
    </row>
    <row r="61" spans="1:4" ht="36.75" customHeight="1" x14ac:dyDescent="0.2">
      <c r="A61" s="104" t="s">
        <v>377</v>
      </c>
      <c r="B61" s="105"/>
      <c r="C61" s="105"/>
      <c r="D61" s="106"/>
    </row>
    <row r="62" spans="1:4" ht="19.899999999999999" customHeight="1" x14ac:dyDescent="0.2">
      <c r="A62" s="70" t="s">
        <v>299</v>
      </c>
      <c r="B62" s="71"/>
      <c r="C62" s="71"/>
      <c r="D62" s="72"/>
    </row>
    <row r="63" spans="1:4" ht="32.25" customHeight="1" x14ac:dyDescent="0.2">
      <c r="A63" s="60" t="s">
        <v>143</v>
      </c>
      <c r="B63" s="61"/>
      <c r="C63" s="61"/>
      <c r="D63" s="62"/>
    </row>
    <row r="64" spans="1:4" x14ac:dyDescent="0.2">
      <c r="A64" s="115" t="s">
        <v>144</v>
      </c>
      <c r="B64" s="116"/>
      <c r="C64" s="116"/>
      <c r="D64" s="26" t="s">
        <v>145</v>
      </c>
    </row>
    <row r="65" spans="1:4" x14ac:dyDescent="0.2">
      <c r="A65" s="60" t="s">
        <v>146</v>
      </c>
      <c r="B65" s="67"/>
      <c r="C65" s="67"/>
      <c r="D65" s="45"/>
    </row>
    <row r="66" spans="1:4" ht="31.5" customHeight="1" x14ac:dyDescent="0.2">
      <c r="A66" s="68" t="s">
        <v>147</v>
      </c>
      <c r="B66" s="61"/>
      <c r="C66" s="61"/>
      <c r="D66" s="24">
        <v>300000000</v>
      </c>
    </row>
    <row r="67" spans="1:4" x14ac:dyDescent="0.2">
      <c r="A67" s="68" t="s">
        <v>358</v>
      </c>
      <c r="B67" s="61"/>
      <c r="C67" s="61"/>
      <c r="D67" s="25">
        <v>100000000</v>
      </c>
    </row>
    <row r="68" spans="1:4" ht="13.9" customHeight="1" x14ac:dyDescent="0.2">
      <c r="A68" s="60" t="s">
        <v>148</v>
      </c>
      <c r="B68" s="67"/>
      <c r="C68" s="67"/>
      <c r="D68" s="24"/>
    </row>
    <row r="69" spans="1:4" ht="33" customHeight="1" x14ac:dyDescent="0.2">
      <c r="A69" s="68" t="s">
        <v>149</v>
      </c>
      <c r="B69" s="61"/>
      <c r="C69" s="61"/>
      <c r="D69" s="24">
        <v>300000000</v>
      </c>
    </row>
    <row r="70" spans="1:4" x14ac:dyDescent="0.2">
      <c r="A70" s="57" t="s">
        <v>150</v>
      </c>
      <c r="B70" s="58"/>
      <c r="C70" s="69"/>
      <c r="D70" s="25">
        <v>150000000000</v>
      </c>
    </row>
    <row r="71" spans="1:4" x14ac:dyDescent="0.2">
      <c r="A71" s="107" t="s">
        <v>379</v>
      </c>
      <c r="B71" s="108"/>
      <c r="C71" s="109"/>
      <c r="D71" s="25">
        <v>100000000000</v>
      </c>
    </row>
    <row r="72" spans="1:4" x14ac:dyDescent="0.2">
      <c r="A72" s="57" t="s">
        <v>151</v>
      </c>
      <c r="B72" s="58"/>
      <c r="C72" s="69"/>
      <c r="D72" s="25">
        <v>25000000000</v>
      </c>
    </row>
    <row r="73" spans="1:4" ht="20.25" customHeight="1" x14ac:dyDescent="0.2">
      <c r="A73" s="70" t="s">
        <v>300</v>
      </c>
      <c r="B73" s="71"/>
      <c r="C73" s="71"/>
      <c r="D73" s="72"/>
    </row>
    <row r="74" spans="1:4" ht="36.75" customHeight="1" x14ac:dyDescent="0.2">
      <c r="A74" s="60" t="s">
        <v>11</v>
      </c>
      <c r="B74" s="61"/>
      <c r="C74" s="61"/>
      <c r="D74" s="62"/>
    </row>
    <row r="75" spans="1:4" ht="99" customHeight="1" x14ac:dyDescent="0.2">
      <c r="A75" s="60" t="s">
        <v>251</v>
      </c>
      <c r="B75" s="61"/>
      <c r="C75" s="61"/>
      <c r="D75" s="62"/>
    </row>
    <row r="76" spans="1:4" ht="68.25" customHeight="1" x14ac:dyDescent="0.2">
      <c r="A76" s="60" t="s">
        <v>168</v>
      </c>
      <c r="B76" s="61"/>
      <c r="C76" s="61"/>
      <c r="D76" s="62"/>
    </row>
    <row r="77" spans="1:4" ht="19.5" customHeight="1" x14ac:dyDescent="0.2">
      <c r="A77" s="57" t="s">
        <v>152</v>
      </c>
      <c r="B77" s="58"/>
      <c r="C77" s="58"/>
      <c r="D77" s="59"/>
    </row>
    <row r="78" spans="1:4" ht="85.5" customHeight="1" x14ac:dyDescent="0.2">
      <c r="A78" s="60" t="s">
        <v>169</v>
      </c>
      <c r="B78" s="61"/>
      <c r="C78" s="61"/>
      <c r="D78" s="62"/>
    </row>
    <row r="79" spans="1:4" ht="84.75" customHeight="1" x14ac:dyDescent="0.2">
      <c r="A79" s="60" t="s">
        <v>170</v>
      </c>
      <c r="B79" s="61"/>
      <c r="C79" s="61"/>
      <c r="D79" s="62"/>
    </row>
    <row r="80" spans="1:4" ht="22.5" customHeight="1" x14ac:dyDescent="0.2">
      <c r="A80" s="57" t="s">
        <v>153</v>
      </c>
      <c r="B80" s="58"/>
      <c r="C80" s="58"/>
      <c r="D80" s="59"/>
    </row>
    <row r="81" spans="1:4" ht="87" customHeight="1" x14ac:dyDescent="0.2">
      <c r="A81" s="60" t="s">
        <v>171</v>
      </c>
      <c r="B81" s="61"/>
      <c r="C81" s="61"/>
      <c r="D81" s="62"/>
    </row>
    <row r="82" spans="1:4" s="13" customFormat="1" ht="87" customHeight="1" x14ac:dyDescent="0.2">
      <c r="A82" s="60" t="s">
        <v>172</v>
      </c>
      <c r="B82" s="61"/>
      <c r="C82" s="61"/>
      <c r="D82" s="62"/>
    </row>
    <row r="83" spans="1:4" ht="98.25" customHeight="1" x14ac:dyDescent="0.2">
      <c r="A83" s="60" t="s">
        <v>173</v>
      </c>
      <c r="B83" s="61"/>
      <c r="C83" s="61"/>
      <c r="D83" s="62"/>
    </row>
    <row r="84" spans="1:4" ht="156" customHeight="1" x14ac:dyDescent="0.2">
      <c r="A84" s="60" t="s">
        <v>174</v>
      </c>
      <c r="B84" s="61"/>
      <c r="C84" s="61"/>
      <c r="D84" s="62"/>
    </row>
    <row r="85" spans="1:4" ht="105.75" customHeight="1" x14ac:dyDescent="0.2">
      <c r="A85" s="60" t="s">
        <v>175</v>
      </c>
      <c r="B85" s="61"/>
      <c r="C85" s="61"/>
      <c r="D85" s="62"/>
    </row>
    <row r="86" spans="1:4" ht="122.25" customHeight="1" x14ac:dyDescent="0.2">
      <c r="A86" s="60" t="s">
        <v>176</v>
      </c>
      <c r="B86" s="61"/>
      <c r="C86" s="61"/>
      <c r="D86" s="62"/>
    </row>
    <row r="87" spans="1:4" ht="120" customHeight="1" x14ac:dyDescent="0.2">
      <c r="A87" s="60" t="s">
        <v>177</v>
      </c>
      <c r="B87" s="61"/>
      <c r="C87" s="61"/>
      <c r="D87" s="62"/>
    </row>
    <row r="88" spans="1:4" s="14" customFormat="1" ht="39" customHeight="1" x14ac:dyDescent="0.2">
      <c r="A88" s="73" t="s">
        <v>178</v>
      </c>
      <c r="B88" s="74"/>
      <c r="C88" s="74"/>
      <c r="D88" s="75"/>
    </row>
    <row r="89" spans="1:4" ht="103.5" customHeight="1" x14ac:dyDescent="0.2">
      <c r="A89" s="60" t="s">
        <v>179</v>
      </c>
      <c r="B89" s="61"/>
      <c r="C89" s="61"/>
      <c r="D89" s="62"/>
    </row>
    <row r="90" spans="1:4" ht="153.75" customHeight="1" x14ac:dyDescent="0.2">
      <c r="A90" s="60" t="s">
        <v>359</v>
      </c>
      <c r="B90" s="61"/>
      <c r="C90" s="61"/>
      <c r="D90" s="62"/>
    </row>
    <row r="91" spans="1:4" ht="138" customHeight="1" x14ac:dyDescent="0.2">
      <c r="A91" s="60" t="s">
        <v>180</v>
      </c>
      <c r="B91" s="61"/>
      <c r="C91" s="61"/>
      <c r="D91" s="62"/>
    </row>
    <row r="92" spans="1:4" ht="75.75" customHeight="1" x14ac:dyDescent="0.2">
      <c r="A92" s="60" t="s">
        <v>181</v>
      </c>
      <c r="B92" s="61"/>
      <c r="C92" s="61"/>
      <c r="D92" s="62"/>
    </row>
    <row r="93" spans="1:4" ht="55.5" customHeight="1" x14ac:dyDescent="0.2">
      <c r="A93" s="68" t="s">
        <v>336</v>
      </c>
      <c r="B93" s="61"/>
      <c r="C93" s="61"/>
      <c r="D93" s="62"/>
    </row>
    <row r="94" spans="1:4" ht="103.5" customHeight="1" x14ac:dyDescent="0.2">
      <c r="A94" s="104" t="s">
        <v>335</v>
      </c>
      <c r="B94" s="105"/>
      <c r="C94" s="105"/>
      <c r="D94" s="106"/>
    </row>
    <row r="95" spans="1:4" ht="75.75" customHeight="1" x14ac:dyDescent="0.2">
      <c r="A95" s="104" t="s">
        <v>334</v>
      </c>
      <c r="B95" s="105"/>
      <c r="C95" s="105"/>
      <c r="D95" s="106"/>
    </row>
    <row r="96" spans="1:4" ht="123" customHeight="1" x14ac:dyDescent="0.2">
      <c r="A96" s="57" t="s">
        <v>182</v>
      </c>
      <c r="B96" s="58"/>
      <c r="C96" s="58"/>
      <c r="D96" s="59"/>
    </row>
    <row r="97" spans="1:4" ht="89.25" customHeight="1" x14ac:dyDescent="0.2">
      <c r="A97" s="57" t="s">
        <v>86</v>
      </c>
      <c r="B97" s="58"/>
      <c r="C97" s="58"/>
      <c r="D97" s="59"/>
    </row>
    <row r="98" spans="1:4" ht="103.5" customHeight="1" x14ac:dyDescent="0.2">
      <c r="A98" s="57" t="s">
        <v>324</v>
      </c>
      <c r="B98" s="58"/>
      <c r="C98" s="58"/>
      <c r="D98" s="59"/>
    </row>
    <row r="99" spans="1:4" ht="57.75" customHeight="1" x14ac:dyDescent="0.2">
      <c r="A99" s="57" t="s">
        <v>183</v>
      </c>
      <c r="B99" s="58"/>
      <c r="C99" s="58"/>
      <c r="D99" s="59"/>
    </row>
    <row r="100" spans="1:4" ht="75" customHeight="1" x14ac:dyDescent="0.2">
      <c r="A100" s="57" t="s">
        <v>184</v>
      </c>
      <c r="B100" s="58"/>
      <c r="C100" s="58"/>
      <c r="D100" s="59"/>
    </row>
    <row r="101" spans="1:4" ht="87" customHeight="1" x14ac:dyDescent="0.2">
      <c r="A101" s="57" t="s">
        <v>185</v>
      </c>
      <c r="B101" s="58"/>
      <c r="C101" s="58"/>
      <c r="D101" s="59"/>
    </row>
    <row r="102" spans="1:4" ht="42" customHeight="1" x14ac:dyDescent="0.2">
      <c r="A102" s="57" t="s">
        <v>87</v>
      </c>
      <c r="B102" s="58"/>
      <c r="C102" s="58"/>
      <c r="D102" s="59"/>
    </row>
    <row r="103" spans="1:4" ht="86.25" customHeight="1" x14ac:dyDescent="0.2">
      <c r="A103" s="57" t="s">
        <v>186</v>
      </c>
      <c r="B103" s="58"/>
      <c r="C103" s="58"/>
      <c r="D103" s="59"/>
    </row>
    <row r="104" spans="1:4" ht="69" customHeight="1" x14ac:dyDescent="0.2">
      <c r="A104" s="57" t="s">
        <v>360</v>
      </c>
      <c r="B104" s="58"/>
      <c r="C104" s="58"/>
      <c r="D104" s="59"/>
    </row>
    <row r="105" spans="1:4" ht="73.5" customHeight="1" x14ac:dyDescent="0.2">
      <c r="A105" s="57" t="s">
        <v>256</v>
      </c>
      <c r="B105" s="58"/>
      <c r="C105" s="58"/>
      <c r="D105" s="59"/>
    </row>
    <row r="106" spans="1:4" ht="90" customHeight="1" x14ac:dyDescent="0.2">
      <c r="A106" s="57" t="s">
        <v>187</v>
      </c>
      <c r="B106" s="58"/>
      <c r="C106" s="58"/>
      <c r="D106" s="59"/>
    </row>
    <row r="107" spans="1:4" ht="85.5" customHeight="1" x14ac:dyDescent="0.2">
      <c r="A107" s="57" t="s">
        <v>188</v>
      </c>
      <c r="B107" s="58"/>
      <c r="C107" s="58"/>
      <c r="D107" s="59"/>
    </row>
    <row r="108" spans="1:4" ht="112.5" customHeight="1" x14ac:dyDescent="0.2">
      <c r="A108" s="57" t="s">
        <v>189</v>
      </c>
      <c r="B108" s="58"/>
      <c r="C108" s="58"/>
      <c r="D108" s="59"/>
    </row>
    <row r="109" spans="1:4" s="14" customFormat="1" ht="70.5" customHeight="1" x14ac:dyDescent="0.2">
      <c r="A109" s="73" t="s">
        <v>190</v>
      </c>
      <c r="B109" s="74"/>
      <c r="C109" s="74"/>
      <c r="D109" s="75"/>
    </row>
    <row r="110" spans="1:4" ht="84" customHeight="1" x14ac:dyDescent="0.2">
      <c r="A110" s="57" t="s">
        <v>361</v>
      </c>
      <c r="B110" s="58"/>
      <c r="C110" s="58"/>
      <c r="D110" s="59"/>
    </row>
    <row r="111" spans="1:4" ht="71.25" customHeight="1" x14ac:dyDescent="0.2">
      <c r="A111" s="57" t="s">
        <v>191</v>
      </c>
      <c r="B111" s="58"/>
      <c r="C111" s="58"/>
      <c r="D111" s="59"/>
    </row>
    <row r="112" spans="1:4" ht="83.25" customHeight="1" x14ac:dyDescent="0.2">
      <c r="A112" s="57" t="s">
        <v>192</v>
      </c>
      <c r="B112" s="58"/>
      <c r="C112" s="58"/>
      <c r="D112" s="59"/>
    </row>
    <row r="113" spans="1:4" ht="73.5" customHeight="1" x14ac:dyDescent="0.2">
      <c r="A113" s="57" t="s">
        <v>193</v>
      </c>
      <c r="B113" s="58"/>
      <c r="C113" s="58"/>
      <c r="D113" s="59"/>
    </row>
    <row r="114" spans="1:4" ht="89.25" customHeight="1" x14ac:dyDescent="0.2">
      <c r="A114" s="57" t="s">
        <v>194</v>
      </c>
      <c r="B114" s="58"/>
      <c r="C114" s="58"/>
      <c r="D114" s="59"/>
    </row>
    <row r="115" spans="1:4" s="46" customFormat="1" ht="91.5" customHeight="1" x14ac:dyDescent="0.2">
      <c r="A115" s="73" t="s">
        <v>252</v>
      </c>
      <c r="B115" s="74"/>
      <c r="C115" s="74"/>
      <c r="D115" s="75"/>
    </row>
    <row r="116" spans="1:4" ht="108.75" customHeight="1" x14ac:dyDescent="0.2">
      <c r="A116" s="57" t="s">
        <v>195</v>
      </c>
      <c r="B116" s="58"/>
      <c r="C116" s="58"/>
      <c r="D116" s="59"/>
    </row>
    <row r="117" spans="1:4" ht="53.25" customHeight="1" x14ac:dyDescent="0.2">
      <c r="A117" s="57" t="s">
        <v>196</v>
      </c>
      <c r="B117" s="58"/>
      <c r="C117" s="58"/>
      <c r="D117" s="59"/>
    </row>
    <row r="118" spans="1:4" s="12" customFormat="1" ht="122.25" customHeight="1" x14ac:dyDescent="0.2">
      <c r="A118" s="73" t="s">
        <v>197</v>
      </c>
      <c r="B118" s="74"/>
      <c r="C118" s="74"/>
      <c r="D118" s="75"/>
    </row>
    <row r="119" spans="1:4" ht="107.25" customHeight="1" x14ac:dyDescent="0.2">
      <c r="A119" s="57" t="s">
        <v>198</v>
      </c>
      <c r="B119" s="58"/>
      <c r="C119" s="58"/>
      <c r="D119" s="59"/>
    </row>
    <row r="120" spans="1:4" ht="98.25" customHeight="1" x14ac:dyDescent="0.2">
      <c r="A120" s="57" t="s">
        <v>199</v>
      </c>
      <c r="B120" s="58"/>
      <c r="C120" s="58"/>
      <c r="D120" s="59"/>
    </row>
    <row r="121" spans="1:4" ht="87.75" customHeight="1" x14ac:dyDescent="0.2">
      <c r="A121" s="57" t="s">
        <v>200</v>
      </c>
      <c r="B121" s="58"/>
      <c r="C121" s="58"/>
      <c r="D121" s="59"/>
    </row>
    <row r="122" spans="1:4" ht="123" customHeight="1" x14ac:dyDescent="0.2">
      <c r="A122" s="57" t="s">
        <v>362</v>
      </c>
      <c r="B122" s="58"/>
      <c r="C122" s="58"/>
      <c r="D122" s="59"/>
    </row>
    <row r="123" spans="1:4" ht="89.25" customHeight="1" x14ac:dyDescent="0.2">
      <c r="A123" s="125" t="s">
        <v>201</v>
      </c>
      <c r="B123" s="126"/>
      <c r="C123" s="126"/>
      <c r="D123" s="127"/>
    </row>
    <row r="124" spans="1:4" ht="204.75" customHeight="1" x14ac:dyDescent="0.2">
      <c r="A124" s="128" t="s">
        <v>363</v>
      </c>
      <c r="B124" s="129"/>
      <c r="C124" s="129"/>
      <c r="D124" s="130"/>
    </row>
    <row r="125" spans="1:4" ht="53.25" customHeight="1" x14ac:dyDescent="0.2">
      <c r="A125" s="104" t="s">
        <v>364</v>
      </c>
      <c r="B125" s="105"/>
      <c r="C125" s="105"/>
      <c r="D125" s="106"/>
    </row>
    <row r="126" spans="1:4" ht="57" customHeight="1" x14ac:dyDescent="0.2">
      <c r="A126" s="104" t="s">
        <v>154</v>
      </c>
      <c r="B126" s="105"/>
      <c r="C126" s="105"/>
      <c r="D126" s="106"/>
    </row>
    <row r="127" spans="1:4" ht="42" customHeight="1" x14ac:dyDescent="0.2">
      <c r="A127" s="104" t="s">
        <v>155</v>
      </c>
      <c r="B127" s="105"/>
      <c r="C127" s="105"/>
      <c r="D127" s="106"/>
    </row>
    <row r="128" spans="1:4" ht="76.5" customHeight="1" x14ac:dyDescent="0.2">
      <c r="A128" s="57" t="s">
        <v>347</v>
      </c>
      <c r="B128" s="58"/>
      <c r="C128" s="58"/>
      <c r="D128" s="59"/>
    </row>
    <row r="129" spans="1:4" ht="87.75" customHeight="1" x14ac:dyDescent="0.2">
      <c r="A129" s="57" t="s">
        <v>376</v>
      </c>
      <c r="B129" s="58"/>
      <c r="C129" s="58"/>
      <c r="D129" s="59"/>
    </row>
    <row r="130" spans="1:4" s="47" customFormat="1" ht="54.75" customHeight="1" x14ac:dyDescent="0.2">
      <c r="A130" s="73" t="s">
        <v>202</v>
      </c>
      <c r="B130" s="74"/>
      <c r="C130" s="74"/>
      <c r="D130" s="75"/>
    </row>
    <row r="131" spans="1:4" ht="91.5" customHeight="1" x14ac:dyDescent="0.2">
      <c r="A131" s="57" t="s">
        <v>203</v>
      </c>
      <c r="B131" s="58"/>
      <c r="C131" s="58"/>
      <c r="D131" s="59"/>
    </row>
    <row r="132" spans="1:4" ht="108.75" customHeight="1" x14ac:dyDescent="0.2">
      <c r="A132" s="57" t="s">
        <v>204</v>
      </c>
      <c r="B132" s="58"/>
      <c r="C132" s="58"/>
      <c r="D132" s="59"/>
    </row>
    <row r="133" spans="1:4" x14ac:dyDescent="0.2">
      <c r="A133" s="57" t="s">
        <v>156</v>
      </c>
      <c r="B133" s="58"/>
      <c r="C133" s="58"/>
      <c r="D133" s="59"/>
    </row>
    <row r="134" spans="1:4" ht="33" customHeight="1" x14ac:dyDescent="0.2">
      <c r="A134" s="57" t="s">
        <v>157</v>
      </c>
      <c r="B134" s="69"/>
      <c r="C134" s="18" t="s">
        <v>158</v>
      </c>
      <c r="D134" s="26" t="s">
        <v>159</v>
      </c>
    </row>
    <row r="135" spans="1:4" s="15" customFormat="1" x14ac:dyDescent="0.2">
      <c r="A135" s="123" t="s">
        <v>230</v>
      </c>
      <c r="B135" s="124"/>
      <c r="C135" s="48" t="s">
        <v>160</v>
      </c>
      <c r="D135" s="49" t="s">
        <v>160</v>
      </c>
    </row>
    <row r="136" spans="1:4" s="15" customFormat="1" x14ac:dyDescent="0.2">
      <c r="A136" s="123" t="s">
        <v>231</v>
      </c>
      <c r="B136" s="124"/>
      <c r="C136" s="50">
        <v>0.1</v>
      </c>
      <c r="D136" s="51">
        <v>0.6</v>
      </c>
    </row>
    <row r="137" spans="1:4" s="15" customFormat="1" x14ac:dyDescent="0.2">
      <c r="A137" s="73" t="s">
        <v>161</v>
      </c>
      <c r="B137" s="74"/>
      <c r="C137" s="74"/>
      <c r="D137" s="75"/>
    </row>
    <row r="138" spans="1:4" s="15" customFormat="1" ht="33" customHeight="1" x14ac:dyDescent="0.2">
      <c r="A138" s="73" t="s">
        <v>157</v>
      </c>
      <c r="B138" s="132"/>
      <c r="C138" s="19" t="s">
        <v>158</v>
      </c>
      <c r="D138" s="27" t="s">
        <v>159</v>
      </c>
    </row>
    <row r="139" spans="1:4" s="15" customFormat="1" x14ac:dyDescent="0.2">
      <c r="A139" s="123" t="s">
        <v>232</v>
      </c>
      <c r="B139" s="124"/>
      <c r="C139" s="48" t="s">
        <v>160</v>
      </c>
      <c r="D139" s="49" t="s">
        <v>160</v>
      </c>
    </row>
    <row r="140" spans="1:4" s="15" customFormat="1" x14ac:dyDescent="0.2">
      <c r="A140" s="123" t="s">
        <v>162</v>
      </c>
      <c r="B140" s="124"/>
      <c r="C140" s="52">
        <v>0.05</v>
      </c>
      <c r="D140" s="53">
        <v>0.5</v>
      </c>
    </row>
    <row r="141" spans="1:4" s="15" customFormat="1" x14ac:dyDescent="0.2">
      <c r="A141" s="123" t="s">
        <v>163</v>
      </c>
      <c r="B141" s="124"/>
      <c r="C141" s="54">
        <v>0.1</v>
      </c>
      <c r="D141" s="51">
        <v>0.6</v>
      </c>
    </row>
    <row r="142" spans="1:4" s="16" customFormat="1" ht="107.25" customHeight="1" x14ac:dyDescent="0.2">
      <c r="A142" s="73" t="s">
        <v>205</v>
      </c>
      <c r="B142" s="74"/>
      <c r="C142" s="74"/>
      <c r="D142" s="75"/>
    </row>
    <row r="143" spans="1:4" s="47" customFormat="1" ht="43.5" customHeight="1" x14ac:dyDescent="0.2">
      <c r="A143" s="57" t="s">
        <v>206</v>
      </c>
      <c r="B143" s="58"/>
      <c r="C143" s="58"/>
      <c r="D143" s="59"/>
    </row>
    <row r="144" spans="1:4" s="47" customFormat="1" ht="75" customHeight="1" x14ac:dyDescent="0.2">
      <c r="A144" s="73" t="s">
        <v>207</v>
      </c>
      <c r="B144" s="74"/>
      <c r="C144" s="74"/>
      <c r="D144" s="75"/>
    </row>
    <row r="145" spans="1:4" s="47" customFormat="1" ht="18.75" customHeight="1" x14ac:dyDescent="0.2">
      <c r="A145" s="107" t="s">
        <v>365</v>
      </c>
      <c r="B145" s="108"/>
      <c r="C145" s="108"/>
      <c r="D145" s="131"/>
    </row>
    <row r="146" spans="1:4" ht="55.5" customHeight="1" x14ac:dyDescent="0.2">
      <c r="A146" s="60" t="s">
        <v>366</v>
      </c>
      <c r="B146" s="61"/>
      <c r="C146" s="61"/>
      <c r="D146" s="62"/>
    </row>
    <row r="147" spans="1:4" ht="105" customHeight="1" x14ac:dyDescent="0.2">
      <c r="A147" s="57" t="s">
        <v>208</v>
      </c>
      <c r="B147" s="58"/>
      <c r="C147" s="58"/>
      <c r="D147" s="59"/>
    </row>
    <row r="148" spans="1:4" ht="87" customHeight="1" x14ac:dyDescent="0.2">
      <c r="A148" s="57" t="s">
        <v>209</v>
      </c>
      <c r="B148" s="58"/>
      <c r="C148" s="58"/>
      <c r="D148" s="59"/>
    </row>
    <row r="149" spans="1:4" ht="92.25" customHeight="1" x14ac:dyDescent="0.2">
      <c r="A149" s="57" t="s">
        <v>210</v>
      </c>
      <c r="B149" s="58"/>
      <c r="C149" s="58"/>
      <c r="D149" s="59"/>
    </row>
    <row r="150" spans="1:4" ht="88.15" customHeight="1" x14ac:dyDescent="0.2">
      <c r="A150" s="57" t="s">
        <v>211</v>
      </c>
      <c r="B150" s="58"/>
      <c r="C150" s="58"/>
      <c r="D150" s="59"/>
    </row>
    <row r="151" spans="1:4" ht="89.45" customHeight="1" x14ac:dyDescent="0.2">
      <c r="A151" s="57" t="s">
        <v>212</v>
      </c>
      <c r="B151" s="58"/>
      <c r="C151" s="58"/>
      <c r="D151" s="59"/>
    </row>
    <row r="152" spans="1:4" ht="53.25" customHeight="1" x14ac:dyDescent="0.2">
      <c r="A152" s="57" t="s">
        <v>213</v>
      </c>
      <c r="B152" s="58"/>
      <c r="C152" s="58"/>
      <c r="D152" s="59"/>
    </row>
    <row r="153" spans="1:4" ht="89.25" customHeight="1" x14ac:dyDescent="0.2">
      <c r="A153" s="57" t="s">
        <v>293</v>
      </c>
      <c r="B153" s="58"/>
      <c r="C153" s="58"/>
      <c r="D153" s="59"/>
    </row>
    <row r="154" spans="1:4" s="17" customFormat="1" ht="81.75" customHeight="1" x14ac:dyDescent="0.2">
      <c r="A154" s="57" t="s">
        <v>214</v>
      </c>
      <c r="B154" s="58"/>
      <c r="C154" s="58"/>
      <c r="D154" s="59"/>
    </row>
    <row r="155" spans="1:4" ht="120.75" customHeight="1" x14ac:dyDescent="0.2">
      <c r="A155" s="57" t="s">
        <v>215</v>
      </c>
      <c r="B155" s="58"/>
      <c r="C155" s="58"/>
      <c r="D155" s="59"/>
    </row>
    <row r="156" spans="1:4" ht="58.5" customHeight="1" x14ac:dyDescent="0.2">
      <c r="A156" s="57" t="s">
        <v>216</v>
      </c>
      <c r="B156" s="58"/>
      <c r="C156" s="58"/>
      <c r="D156" s="59"/>
    </row>
    <row r="157" spans="1:4" ht="105" customHeight="1" x14ac:dyDescent="0.2">
      <c r="A157" s="57" t="s">
        <v>217</v>
      </c>
      <c r="B157" s="58"/>
      <c r="C157" s="58"/>
      <c r="D157" s="59"/>
    </row>
    <row r="158" spans="1:4" s="14" customFormat="1" ht="77.25" customHeight="1" x14ac:dyDescent="0.2">
      <c r="A158" s="73" t="s">
        <v>367</v>
      </c>
      <c r="B158" s="74"/>
      <c r="C158" s="74"/>
      <c r="D158" s="75"/>
    </row>
    <row r="159" spans="1:4" s="14" customFormat="1" ht="33.75" customHeight="1" x14ac:dyDescent="0.2">
      <c r="A159" s="73" t="s">
        <v>164</v>
      </c>
      <c r="B159" s="74"/>
      <c r="C159" s="74"/>
      <c r="D159" s="75"/>
    </row>
    <row r="160" spans="1:4" ht="66.75" customHeight="1" x14ac:dyDescent="0.2">
      <c r="A160" s="57" t="s">
        <v>218</v>
      </c>
      <c r="B160" s="58"/>
      <c r="C160" s="58"/>
      <c r="D160" s="59"/>
    </row>
    <row r="161" spans="1:6" ht="72.75" customHeight="1" x14ac:dyDescent="0.2">
      <c r="A161" s="57" t="s">
        <v>219</v>
      </c>
      <c r="B161" s="58"/>
      <c r="C161" s="58"/>
      <c r="D161" s="59"/>
    </row>
    <row r="162" spans="1:6" ht="135.75" customHeight="1" x14ac:dyDescent="0.2">
      <c r="A162" s="57" t="s">
        <v>220</v>
      </c>
      <c r="B162" s="58"/>
      <c r="C162" s="58"/>
      <c r="D162" s="59"/>
    </row>
    <row r="163" spans="1:6" ht="73.5" customHeight="1" x14ac:dyDescent="0.2">
      <c r="A163" s="57" t="s">
        <v>221</v>
      </c>
      <c r="B163" s="58"/>
      <c r="C163" s="58"/>
      <c r="D163" s="59"/>
    </row>
    <row r="164" spans="1:6" ht="74.25" customHeight="1" x14ac:dyDescent="0.2">
      <c r="A164" s="57" t="s">
        <v>285</v>
      </c>
      <c r="B164" s="58"/>
      <c r="C164" s="58"/>
      <c r="D164" s="59"/>
    </row>
    <row r="165" spans="1:6" ht="16.5" customHeight="1" x14ac:dyDescent="0.2">
      <c r="A165" s="70" t="s">
        <v>302</v>
      </c>
      <c r="B165" s="71"/>
      <c r="C165" s="71"/>
      <c r="D165" s="72"/>
    </row>
    <row r="166" spans="1:6" s="55" customFormat="1" ht="119.25" customHeight="1" x14ac:dyDescent="0.2">
      <c r="A166" s="57" t="s">
        <v>222</v>
      </c>
      <c r="B166" s="58"/>
      <c r="C166" s="58"/>
      <c r="D166" s="59"/>
    </row>
    <row r="167" spans="1:6" s="55" customFormat="1" ht="105" customHeight="1" x14ac:dyDescent="0.2">
      <c r="A167" s="57" t="s">
        <v>223</v>
      </c>
      <c r="B167" s="58"/>
      <c r="C167" s="58"/>
      <c r="D167" s="59"/>
    </row>
    <row r="168" spans="1:6" s="55" customFormat="1" ht="66" customHeight="1" x14ac:dyDescent="0.2">
      <c r="A168" s="57" t="s">
        <v>224</v>
      </c>
      <c r="B168" s="58"/>
      <c r="C168" s="58"/>
      <c r="D168" s="59"/>
    </row>
    <row r="169" spans="1:6" s="55" customFormat="1" ht="66.75" customHeight="1" x14ac:dyDescent="0.2">
      <c r="A169" s="57" t="s">
        <v>225</v>
      </c>
      <c r="B169" s="58"/>
      <c r="C169" s="58" t="s">
        <v>165</v>
      </c>
      <c r="D169" s="59"/>
    </row>
    <row r="170" spans="1:6" s="55" customFormat="1" ht="78.75" customHeight="1" x14ac:dyDescent="0.2">
      <c r="A170" s="57" t="s">
        <v>226</v>
      </c>
      <c r="B170" s="58"/>
      <c r="C170" s="58"/>
      <c r="D170" s="59"/>
    </row>
    <row r="171" spans="1:6" s="55" customFormat="1" ht="76.5" customHeight="1" x14ac:dyDescent="0.2">
      <c r="A171" s="57" t="s">
        <v>227</v>
      </c>
      <c r="B171" s="58"/>
      <c r="C171" s="58"/>
      <c r="D171" s="59"/>
    </row>
    <row r="172" spans="1:6" s="55" customFormat="1" ht="93.75" customHeight="1" x14ac:dyDescent="0.2">
      <c r="A172" s="57" t="s">
        <v>228</v>
      </c>
      <c r="B172" s="58"/>
      <c r="C172" s="58"/>
      <c r="D172" s="59"/>
    </row>
    <row r="173" spans="1:6" s="55" customFormat="1" ht="89.25" customHeight="1" x14ac:dyDescent="0.2">
      <c r="A173" s="57" t="s">
        <v>229</v>
      </c>
      <c r="B173" s="58"/>
      <c r="C173" s="58"/>
      <c r="D173" s="59"/>
    </row>
    <row r="174" spans="1:6" s="4" customFormat="1" ht="122.25" customHeight="1" x14ac:dyDescent="0.2">
      <c r="A174" s="57" t="s">
        <v>322</v>
      </c>
      <c r="B174" s="58"/>
      <c r="C174" s="58" t="s">
        <v>165</v>
      </c>
      <c r="D174" s="59"/>
    </row>
    <row r="175" spans="1:6" s="12" customFormat="1" ht="16.5" customHeight="1" x14ac:dyDescent="0.2">
      <c r="A175" s="70" t="s">
        <v>303</v>
      </c>
      <c r="B175" s="71"/>
      <c r="C175" s="71"/>
      <c r="D175" s="72"/>
    </row>
    <row r="176" spans="1:6" s="12" customFormat="1" ht="107.25" customHeight="1" x14ac:dyDescent="0.2">
      <c r="A176" s="104" t="s">
        <v>233</v>
      </c>
      <c r="B176" s="105"/>
      <c r="C176" s="105"/>
      <c r="D176" s="106"/>
      <c r="E176" s="2"/>
      <c r="F176" s="2"/>
    </row>
    <row r="177" spans="1:4" ht="16.5" customHeight="1" x14ac:dyDescent="0.2">
      <c r="A177" s="70" t="s">
        <v>304</v>
      </c>
      <c r="B177" s="71" t="s">
        <v>260</v>
      </c>
      <c r="C177" s="71" t="s">
        <v>262</v>
      </c>
      <c r="D177" s="72" t="s">
        <v>261</v>
      </c>
    </row>
    <row r="178" spans="1:4" ht="37.5" customHeight="1" x14ac:dyDescent="0.2">
      <c r="A178" s="65" t="s">
        <v>337</v>
      </c>
      <c r="B178" s="66"/>
      <c r="C178" s="23" t="s">
        <v>333</v>
      </c>
      <c r="D178" s="28">
        <v>40000</v>
      </c>
    </row>
    <row r="179" spans="1:4" ht="37.5" customHeight="1" x14ac:dyDescent="0.2">
      <c r="A179" s="65" t="s">
        <v>338</v>
      </c>
      <c r="B179" s="66"/>
      <c r="C179" s="23" t="s">
        <v>327</v>
      </c>
      <c r="D179" s="28" t="s">
        <v>339</v>
      </c>
    </row>
    <row r="180" spans="1:4" ht="33" x14ac:dyDescent="0.2">
      <c r="A180" s="65" t="s">
        <v>341</v>
      </c>
      <c r="B180" s="66"/>
      <c r="C180" s="23" t="s">
        <v>325</v>
      </c>
      <c r="D180" s="28">
        <v>4996</v>
      </c>
    </row>
    <row r="181" spans="1:4" ht="33" x14ac:dyDescent="0.2">
      <c r="A181" s="65" t="s">
        <v>340</v>
      </c>
      <c r="B181" s="66"/>
      <c r="C181" s="23" t="s">
        <v>326</v>
      </c>
      <c r="D181" s="28">
        <v>4997</v>
      </c>
    </row>
    <row r="182" spans="1:4" ht="21.75" customHeight="1" x14ac:dyDescent="0.2">
      <c r="A182" s="65" t="s">
        <v>342</v>
      </c>
      <c r="B182" s="66"/>
      <c r="C182" s="23" t="s">
        <v>327</v>
      </c>
      <c r="D182" s="28">
        <v>2497</v>
      </c>
    </row>
    <row r="183" spans="1:4" ht="35.25" customHeight="1" x14ac:dyDescent="0.2">
      <c r="A183" s="65" t="s">
        <v>343</v>
      </c>
      <c r="B183" s="66"/>
      <c r="C183" s="23" t="s">
        <v>331</v>
      </c>
      <c r="D183" s="28">
        <v>2497</v>
      </c>
    </row>
    <row r="184" spans="1:4" ht="36.75" customHeight="1" x14ac:dyDescent="0.2">
      <c r="A184" s="65" t="s">
        <v>344</v>
      </c>
      <c r="B184" s="66"/>
      <c r="C184" s="23" t="s">
        <v>330</v>
      </c>
      <c r="D184" s="28">
        <v>2497</v>
      </c>
    </row>
    <row r="185" spans="1:4" x14ac:dyDescent="0.2">
      <c r="A185" s="65" t="s">
        <v>346</v>
      </c>
      <c r="B185" s="66"/>
      <c r="C185" s="23" t="s">
        <v>329</v>
      </c>
      <c r="D185" s="28" t="s">
        <v>328</v>
      </c>
    </row>
    <row r="186" spans="1:4" ht="59.25" customHeight="1" thickBot="1" x14ac:dyDescent="0.25">
      <c r="A186" s="63" t="s">
        <v>345</v>
      </c>
      <c r="B186" s="64"/>
      <c r="C186" s="29" t="s">
        <v>332</v>
      </c>
      <c r="D186" s="30">
        <v>4999</v>
      </c>
    </row>
    <row r="187" spans="1:4" x14ac:dyDescent="0.2"/>
    <row r="188" spans="1:4" x14ac:dyDescent="0.2"/>
    <row r="189" spans="1:4" ht="16.5" customHeight="1" x14ac:dyDescent="0.2">
      <c r="A189" s="21"/>
      <c r="B189" s="21"/>
      <c r="C189" s="21"/>
      <c r="D189" s="21"/>
    </row>
    <row r="190" spans="1:4" ht="16.5" customHeight="1" x14ac:dyDescent="0.2">
      <c r="A190" s="21"/>
      <c r="B190" s="21"/>
      <c r="C190" s="21"/>
      <c r="D190" s="21"/>
    </row>
    <row r="191" spans="1:4" ht="16.5" customHeight="1" x14ac:dyDescent="0.2">
      <c r="A191" s="21"/>
      <c r="B191" s="21"/>
      <c r="C191" s="21"/>
      <c r="D191" s="21"/>
    </row>
    <row r="192" spans="1:4" ht="16.5" customHeight="1" x14ac:dyDescent="0.2">
      <c r="A192" s="21"/>
      <c r="B192" s="21"/>
      <c r="C192" s="21"/>
      <c r="D192" s="21"/>
    </row>
    <row r="193" spans="1:4" ht="16.5" customHeight="1" x14ac:dyDescent="0.2">
      <c r="A193" s="21"/>
      <c r="B193" s="21"/>
      <c r="C193" s="21"/>
      <c r="D193" s="21"/>
    </row>
    <row r="194" spans="1:4" ht="16.5" customHeight="1" x14ac:dyDescent="0.2">
      <c r="A194" s="21"/>
      <c r="B194" s="21"/>
      <c r="C194" s="21"/>
      <c r="D194" s="21"/>
    </row>
    <row r="195" spans="1:4" ht="16.5" customHeight="1" x14ac:dyDescent="0.2">
      <c r="A195" s="21"/>
      <c r="B195" s="21"/>
      <c r="C195" s="21"/>
      <c r="D195" s="21"/>
    </row>
    <row r="196" spans="1:4" x14ac:dyDescent="0.2"/>
    <row r="197" spans="1:4" x14ac:dyDescent="0.2"/>
    <row r="198" spans="1:4" x14ac:dyDescent="0.2"/>
    <row r="199" spans="1:4" x14ac:dyDescent="0.2"/>
    <row r="200" spans="1:4" x14ac:dyDescent="0.2"/>
    <row r="201" spans="1:4" x14ac:dyDescent="0.2"/>
    <row r="202" spans="1:4" x14ac:dyDescent="0.2"/>
    <row r="203" spans="1:4" x14ac:dyDescent="0.2"/>
    <row r="204" spans="1:4" x14ac:dyDescent="0.2"/>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sheetData>
  <mergeCells count="213">
    <mergeCell ref="A145:D145"/>
    <mergeCell ref="A166:D166"/>
    <mergeCell ref="A149:D149"/>
    <mergeCell ref="A144:D144"/>
    <mergeCell ref="A134:B134"/>
    <mergeCell ref="A135:B135"/>
    <mergeCell ref="A136:B136"/>
    <mergeCell ref="A137:D137"/>
    <mergeCell ref="A146:D146"/>
    <mergeCell ref="A138:B138"/>
    <mergeCell ref="A141:B141"/>
    <mergeCell ref="A142:D142"/>
    <mergeCell ref="A143:D143"/>
    <mergeCell ref="A139:B139"/>
    <mergeCell ref="A165:D165"/>
    <mergeCell ref="A158:D158"/>
    <mergeCell ref="A156:D156"/>
    <mergeCell ref="A151:D151"/>
    <mergeCell ref="A152:D152"/>
    <mergeCell ref="A154:D154"/>
    <mergeCell ref="A153:D153"/>
    <mergeCell ref="A163:D163"/>
    <mergeCell ref="A164:D164"/>
    <mergeCell ref="A160:D160"/>
    <mergeCell ref="A174:D174"/>
    <mergeCell ref="A170:D170"/>
    <mergeCell ref="A179:B179"/>
    <mergeCell ref="A107:D107"/>
    <mergeCell ref="A108:D108"/>
    <mergeCell ref="A109:D109"/>
    <mergeCell ref="A103:D103"/>
    <mergeCell ref="A104:D104"/>
    <mergeCell ref="A112:D112"/>
    <mergeCell ref="A113:D113"/>
    <mergeCell ref="A114:D114"/>
    <mergeCell ref="A155:D155"/>
    <mergeCell ref="A175:D175"/>
    <mergeCell ref="A176:D176"/>
    <mergeCell ref="A159:D159"/>
    <mergeCell ref="A147:D147"/>
    <mergeCell ref="A148:D148"/>
    <mergeCell ref="A167:D167"/>
    <mergeCell ref="A168:D168"/>
    <mergeCell ref="A162:D162"/>
    <mergeCell ref="A171:D171"/>
    <mergeCell ref="A172:D172"/>
    <mergeCell ref="A150:D150"/>
    <mergeCell ref="A169:D169"/>
    <mergeCell ref="A161:D161"/>
    <mergeCell ref="A157:D157"/>
    <mergeCell ref="A92:D92"/>
    <mergeCell ref="A94:D94"/>
    <mergeCell ref="A95:D95"/>
    <mergeCell ref="A173:D173"/>
    <mergeCell ref="A116:D116"/>
    <mergeCell ref="A105:D105"/>
    <mergeCell ref="A106:D106"/>
    <mergeCell ref="A140:B140"/>
    <mergeCell ref="A131:D131"/>
    <mergeCell ref="A132:D132"/>
    <mergeCell ref="A133:D133"/>
    <mergeCell ref="A123:D123"/>
    <mergeCell ref="A124:D124"/>
    <mergeCell ref="A125:D125"/>
    <mergeCell ref="A126:D126"/>
    <mergeCell ref="A127:D127"/>
    <mergeCell ref="A128:D128"/>
    <mergeCell ref="A129:D129"/>
    <mergeCell ref="A130:D130"/>
    <mergeCell ref="A122:D122"/>
    <mergeCell ref="A111:D111"/>
    <mergeCell ref="A117:D117"/>
    <mergeCell ref="A42:D42"/>
    <mergeCell ref="C35:D35"/>
    <mergeCell ref="A36:D36"/>
    <mergeCell ref="A37:D37"/>
    <mergeCell ref="C38:D38"/>
    <mergeCell ref="A39:D39"/>
    <mergeCell ref="A40:D40"/>
    <mergeCell ref="C41:D41"/>
    <mergeCell ref="A41:B41"/>
    <mergeCell ref="A14:D14"/>
    <mergeCell ref="A38:B38"/>
    <mergeCell ref="A27:B27"/>
    <mergeCell ref="A28:B28"/>
    <mergeCell ref="A29:B29"/>
    <mergeCell ref="A30:B30"/>
    <mergeCell ref="A31:B31"/>
    <mergeCell ref="A34:B34"/>
    <mergeCell ref="A35:B35"/>
    <mergeCell ref="C29:D29"/>
    <mergeCell ref="C30:D30"/>
    <mergeCell ref="C31:D31"/>
    <mergeCell ref="A110:D110"/>
    <mergeCell ref="A71:C71"/>
    <mergeCell ref="A93:D93"/>
    <mergeCell ref="A1:D1"/>
    <mergeCell ref="A3:D3"/>
    <mergeCell ref="A4:D4"/>
    <mergeCell ref="A5:D5"/>
    <mergeCell ref="A6:D6"/>
    <mergeCell ref="A62:D62"/>
    <mergeCell ref="A63:D63"/>
    <mergeCell ref="A64:C64"/>
    <mergeCell ref="A61:D61"/>
    <mergeCell ref="A16:D16"/>
    <mergeCell ref="A17:D17"/>
    <mergeCell ref="A18:D18"/>
    <mergeCell ref="A19:D19"/>
    <mergeCell ref="A20:D20"/>
    <mergeCell ref="A7:D7"/>
    <mergeCell ref="A8:D8"/>
    <mergeCell ref="A9:D9"/>
    <mergeCell ref="A10:D10"/>
    <mergeCell ref="A11:D11"/>
    <mergeCell ref="A12:D12"/>
    <mergeCell ref="A13:D13"/>
    <mergeCell ref="C28:D28"/>
    <mergeCell ref="A51:B51"/>
    <mergeCell ref="C34:D34"/>
    <mergeCell ref="A22:B22"/>
    <mergeCell ref="A23:B23"/>
    <mergeCell ref="A24:B24"/>
    <mergeCell ref="A25:B25"/>
    <mergeCell ref="A177:D177"/>
    <mergeCell ref="A58:D58"/>
    <mergeCell ref="A59:D59"/>
    <mergeCell ref="A60:D60"/>
    <mergeCell ref="A65:C65"/>
    <mergeCell ref="A66:C66"/>
    <mergeCell ref="A67:C67"/>
    <mergeCell ref="A76:D76"/>
    <mergeCell ref="A77:D77"/>
    <mergeCell ref="A78:D78"/>
    <mergeCell ref="A79:D79"/>
    <mergeCell ref="A80:D80"/>
    <mergeCell ref="A87:D87"/>
    <mergeCell ref="A88:D88"/>
    <mergeCell ref="A89:D89"/>
    <mergeCell ref="A81:D81"/>
    <mergeCell ref="A26:B26"/>
    <mergeCell ref="A90:D90"/>
    <mergeCell ref="A118:D118"/>
    <mergeCell ref="A15:D15"/>
    <mergeCell ref="A2:D2"/>
    <mergeCell ref="C51:D51"/>
    <mergeCell ref="C52:D52"/>
    <mergeCell ref="C53:D53"/>
    <mergeCell ref="C54:D54"/>
    <mergeCell ref="C55:D55"/>
    <mergeCell ref="C56:D56"/>
    <mergeCell ref="A53:B53"/>
    <mergeCell ref="A54:B54"/>
    <mergeCell ref="A55:B55"/>
    <mergeCell ref="A56:B56"/>
    <mergeCell ref="A43:D43"/>
    <mergeCell ref="A32:D32"/>
    <mergeCell ref="A33:D33"/>
    <mergeCell ref="C21:D21"/>
    <mergeCell ref="C22:D22"/>
    <mergeCell ref="C23:D23"/>
    <mergeCell ref="C24:D24"/>
    <mergeCell ref="C25:D25"/>
    <mergeCell ref="C26:D26"/>
    <mergeCell ref="C27:D27"/>
    <mergeCell ref="A86:D86"/>
    <mergeCell ref="A21:B21"/>
    <mergeCell ref="A178:B178"/>
    <mergeCell ref="C44:D44"/>
    <mergeCell ref="C45:D45"/>
    <mergeCell ref="C46:D46"/>
    <mergeCell ref="C47:D47"/>
    <mergeCell ref="C48:D48"/>
    <mergeCell ref="C49:D49"/>
    <mergeCell ref="C50:D50"/>
    <mergeCell ref="A44:B44"/>
    <mergeCell ref="A45:B45"/>
    <mergeCell ref="A46:B46"/>
    <mergeCell ref="A47:B47"/>
    <mergeCell ref="A52:B52"/>
    <mergeCell ref="A48:B48"/>
    <mergeCell ref="A49:B49"/>
    <mergeCell ref="A50:B50"/>
    <mergeCell ref="A100:D100"/>
    <mergeCell ref="A101:D101"/>
    <mergeCell ref="A102:D102"/>
    <mergeCell ref="A96:D96"/>
    <mergeCell ref="A97:D97"/>
    <mergeCell ref="A98:D98"/>
    <mergeCell ref="A99:D99"/>
    <mergeCell ref="A91:D91"/>
    <mergeCell ref="A186:B186"/>
    <mergeCell ref="A180:B180"/>
    <mergeCell ref="A119:D119"/>
    <mergeCell ref="A120:D120"/>
    <mergeCell ref="A121:D121"/>
    <mergeCell ref="A75:D75"/>
    <mergeCell ref="A68:C68"/>
    <mergeCell ref="A69:C69"/>
    <mergeCell ref="A70:C70"/>
    <mergeCell ref="A72:C72"/>
    <mergeCell ref="A74:D74"/>
    <mergeCell ref="A73:D73"/>
    <mergeCell ref="A181:B181"/>
    <mergeCell ref="A182:B182"/>
    <mergeCell ref="A183:B183"/>
    <mergeCell ref="A184:B184"/>
    <mergeCell ref="A185:B185"/>
    <mergeCell ref="A115:D115"/>
    <mergeCell ref="A82:D82"/>
    <mergeCell ref="A83:D83"/>
    <mergeCell ref="A84:D84"/>
    <mergeCell ref="A85:D85"/>
  </mergeCells>
  <printOptions horizontalCentered="1"/>
  <pageMargins left="0.23622047244094491" right="0.23622047244094491" top="1.1200000000000001" bottom="0.57999999999999996" header="0.31496062992125984" footer="0.31496062992125984"/>
  <pageSetup paperSize="9" scale="91" fitToHeight="0" orientation="portrait" r:id="rId1"/>
  <headerFooter alignWithMargins="0">
    <oddHeader>&amp;L&amp;G&amp;C&amp;"Arial Narrow,Negrita"&amp;14EMPRESA DE LICORES DE CUNDINAMARCA
RESUMEN DE SEGUROS&amp;R&amp;G</oddHeader>
    <oddFooter>&amp;L&amp;A&amp;C&amp;F&amp;R&amp;P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pageSetUpPr fitToPage="1"/>
  </sheetPr>
  <dimension ref="A1:D136"/>
  <sheetViews>
    <sheetView topLeftCell="A75" workbookViewId="0">
      <selection activeCell="A80" sqref="A80:D80"/>
    </sheetView>
  </sheetViews>
  <sheetFormatPr baseColWidth="10" defaultColWidth="0" defaultRowHeight="12.75" zeroHeight="1" x14ac:dyDescent="0.2"/>
  <cols>
    <col min="1" max="1" width="18.5703125" style="9" customWidth="1"/>
    <col min="2" max="2" width="36.5703125" style="9" customWidth="1"/>
    <col min="3" max="3" width="31" style="9" customWidth="1"/>
    <col min="4" max="4" width="31.5703125" style="9" customWidth="1"/>
    <col min="5" max="254" width="0" style="9" hidden="1"/>
    <col min="255" max="255" width="0.28515625" style="9" customWidth="1"/>
    <col min="256" max="16384" width="0" style="9" hidden="1"/>
  </cols>
  <sheetData>
    <row r="1" spans="1:4" ht="37.5" customHeight="1" x14ac:dyDescent="0.2">
      <c r="A1" s="175" t="s">
        <v>370</v>
      </c>
      <c r="B1" s="176"/>
      <c r="C1" s="176"/>
      <c r="D1" s="177"/>
    </row>
    <row r="2" spans="1:4" ht="19.5" customHeight="1" x14ac:dyDescent="0.2">
      <c r="A2" s="87" t="str">
        <f>TRDM!A2</f>
        <v>CONDICIONES TÉCNICAS OBLIGATORIAS</v>
      </c>
      <c r="B2" s="88"/>
      <c r="C2" s="88"/>
      <c r="D2" s="89"/>
    </row>
    <row r="3" spans="1:4" ht="15.75" customHeight="1" x14ac:dyDescent="0.2">
      <c r="A3" s="188" t="s">
        <v>18</v>
      </c>
      <c r="B3" s="189"/>
      <c r="C3" s="189"/>
      <c r="D3" s="190"/>
    </row>
    <row r="4" spans="1:4" ht="54" customHeight="1" x14ac:dyDescent="0.2">
      <c r="A4" s="167" t="s">
        <v>79</v>
      </c>
      <c r="B4" s="145"/>
      <c r="C4" s="145"/>
      <c r="D4" s="146"/>
    </row>
    <row r="5" spans="1:4" ht="20.25" customHeight="1" x14ac:dyDescent="0.2">
      <c r="A5" s="191" t="s">
        <v>19</v>
      </c>
      <c r="B5" s="192"/>
      <c r="C5" s="192"/>
      <c r="D5" s="193"/>
    </row>
    <row r="6" spans="1:4" ht="51" customHeight="1" x14ac:dyDescent="0.2">
      <c r="A6" s="167" t="s">
        <v>80</v>
      </c>
      <c r="B6" s="145"/>
      <c r="C6" s="145"/>
      <c r="D6" s="146"/>
    </row>
    <row r="7" spans="1:4" ht="18.75" customHeight="1" x14ac:dyDescent="0.2">
      <c r="A7" s="191" t="s">
        <v>20</v>
      </c>
      <c r="B7" s="192"/>
      <c r="C7" s="192"/>
      <c r="D7" s="193"/>
    </row>
    <row r="8" spans="1:4" ht="16.5" x14ac:dyDescent="0.2">
      <c r="A8" s="184" t="s">
        <v>71</v>
      </c>
      <c r="B8" s="185"/>
      <c r="C8" s="185"/>
      <c r="D8" s="186"/>
    </row>
    <row r="9" spans="1:4" s="10" customFormat="1" ht="16.5" customHeight="1" x14ac:dyDescent="0.2">
      <c r="A9" s="104" t="s">
        <v>283</v>
      </c>
      <c r="B9" s="105"/>
      <c r="C9" s="187"/>
      <c r="D9" s="32">
        <v>1309758660</v>
      </c>
    </row>
    <row r="10" spans="1:4" s="10" customFormat="1" ht="6.75" customHeight="1" x14ac:dyDescent="0.2">
      <c r="A10" s="178"/>
      <c r="B10" s="179"/>
      <c r="C10" s="180"/>
      <c r="D10" s="33"/>
    </row>
    <row r="11" spans="1:4" s="56" customFormat="1" ht="16.5" x14ac:dyDescent="0.2">
      <c r="A11" s="191" t="s">
        <v>21</v>
      </c>
      <c r="B11" s="192"/>
      <c r="C11" s="192"/>
      <c r="D11" s="193"/>
    </row>
    <row r="12" spans="1:4" s="56" customFormat="1" ht="16.5" x14ac:dyDescent="0.2">
      <c r="A12" s="139" t="s">
        <v>22</v>
      </c>
      <c r="B12" s="140"/>
      <c r="C12" s="140"/>
      <c r="D12" s="141"/>
    </row>
    <row r="13" spans="1:4" s="56" customFormat="1" ht="16.5" x14ac:dyDescent="0.2">
      <c r="A13" s="139" t="s">
        <v>23</v>
      </c>
      <c r="B13" s="140"/>
      <c r="C13" s="140"/>
      <c r="D13" s="141"/>
    </row>
    <row r="14" spans="1:4" s="56" customFormat="1" ht="31.5" customHeight="1" x14ac:dyDescent="0.2">
      <c r="A14" s="181" t="s">
        <v>24</v>
      </c>
      <c r="B14" s="182"/>
      <c r="C14" s="182"/>
      <c r="D14" s="183"/>
    </row>
    <row r="15" spans="1:4" s="56" customFormat="1" ht="16.5" x14ac:dyDescent="0.2">
      <c r="A15" s="139" t="s">
        <v>25</v>
      </c>
      <c r="B15" s="140"/>
      <c r="C15" s="140"/>
      <c r="D15" s="141"/>
    </row>
    <row r="16" spans="1:4" s="56" customFormat="1" ht="16.5" x14ac:dyDescent="0.2">
      <c r="A16" s="139" t="s">
        <v>26</v>
      </c>
      <c r="B16" s="140"/>
      <c r="C16" s="140"/>
      <c r="D16" s="141"/>
    </row>
    <row r="17" spans="1:4" s="56" customFormat="1" ht="33" customHeight="1" x14ac:dyDescent="0.2">
      <c r="A17" s="139" t="s">
        <v>27</v>
      </c>
      <c r="B17" s="145"/>
      <c r="C17" s="145"/>
      <c r="D17" s="146"/>
    </row>
    <row r="18" spans="1:4" s="56" customFormat="1" ht="16.5" x14ac:dyDescent="0.2">
      <c r="A18" s="139" t="s">
        <v>28</v>
      </c>
      <c r="B18" s="140"/>
      <c r="C18" s="140"/>
      <c r="D18" s="141"/>
    </row>
    <row r="19" spans="1:4" s="56" customFormat="1" ht="104.25" customHeight="1" x14ac:dyDescent="0.2">
      <c r="A19" s="139" t="s">
        <v>116</v>
      </c>
      <c r="B19" s="140"/>
      <c r="C19" s="140"/>
      <c r="D19" s="141"/>
    </row>
    <row r="20" spans="1:4" s="56" customFormat="1" ht="102" customHeight="1" x14ac:dyDescent="0.2">
      <c r="A20" s="139" t="s">
        <v>237</v>
      </c>
      <c r="B20" s="140"/>
      <c r="C20" s="140"/>
      <c r="D20" s="141"/>
    </row>
    <row r="21" spans="1:4" s="56" customFormat="1" ht="16.5" x14ac:dyDescent="0.2">
      <c r="A21" s="139" t="s">
        <v>29</v>
      </c>
      <c r="B21" s="140"/>
      <c r="C21" s="140"/>
      <c r="D21" s="141"/>
    </row>
    <row r="22" spans="1:4" s="56" customFormat="1" ht="21.75" customHeight="1" x14ac:dyDescent="0.2">
      <c r="A22" s="70" t="s">
        <v>31</v>
      </c>
      <c r="B22" s="194"/>
      <c r="C22" s="194"/>
      <c r="D22" s="195"/>
    </row>
    <row r="23" spans="1:4" s="2" customFormat="1" ht="75" customHeight="1" x14ac:dyDescent="0.2">
      <c r="A23" s="68" t="s">
        <v>253</v>
      </c>
      <c r="B23" s="196"/>
      <c r="C23" s="196"/>
      <c r="D23" s="197"/>
    </row>
    <row r="24" spans="1:4" s="2" customFormat="1" ht="21" customHeight="1" x14ac:dyDescent="0.2">
      <c r="A24" s="136" t="s">
        <v>117</v>
      </c>
      <c r="B24" s="150"/>
      <c r="C24" s="150"/>
      <c r="D24" s="151"/>
    </row>
    <row r="25" spans="1:4" s="56" customFormat="1" ht="76.5" customHeight="1" x14ac:dyDescent="0.2">
      <c r="A25" s="133" t="s">
        <v>30</v>
      </c>
      <c r="B25" s="134"/>
      <c r="C25" s="134"/>
      <c r="D25" s="135"/>
    </row>
    <row r="26" spans="1:4" s="56" customFormat="1" ht="18" customHeight="1" x14ac:dyDescent="0.2">
      <c r="A26" s="136" t="s">
        <v>31</v>
      </c>
      <c r="B26" s="137"/>
      <c r="C26" s="137"/>
      <c r="D26" s="138"/>
    </row>
    <row r="27" spans="1:4" s="56" customFormat="1" ht="66.75" customHeight="1" x14ac:dyDescent="0.2">
      <c r="A27" s="164" t="s">
        <v>135</v>
      </c>
      <c r="B27" s="198"/>
      <c r="C27" s="198"/>
      <c r="D27" s="199"/>
    </row>
    <row r="28" spans="1:4" s="56" customFormat="1" ht="21" customHeight="1" x14ac:dyDescent="0.2">
      <c r="A28" s="139" t="s">
        <v>32</v>
      </c>
      <c r="B28" s="140"/>
      <c r="C28" s="140"/>
      <c r="D28" s="141"/>
    </row>
    <row r="29" spans="1:4" s="56" customFormat="1" ht="84.75" customHeight="1" x14ac:dyDescent="0.2">
      <c r="A29" s="139" t="s">
        <v>118</v>
      </c>
      <c r="B29" s="145"/>
      <c r="C29" s="145"/>
      <c r="D29" s="146"/>
    </row>
    <row r="30" spans="1:4" s="56" customFormat="1" ht="81.75" customHeight="1" x14ac:dyDescent="0.2">
      <c r="A30" s="139" t="s">
        <v>119</v>
      </c>
      <c r="B30" s="145"/>
      <c r="C30" s="145"/>
      <c r="D30" s="146"/>
    </row>
    <row r="31" spans="1:4" s="56" customFormat="1" ht="19.5" customHeight="1" x14ac:dyDescent="0.2">
      <c r="A31" s="136" t="s">
        <v>33</v>
      </c>
      <c r="B31" s="137"/>
      <c r="C31" s="137"/>
      <c r="D31" s="138"/>
    </row>
    <row r="32" spans="1:4" s="56" customFormat="1" ht="69" customHeight="1" x14ac:dyDescent="0.2">
      <c r="A32" s="133" t="s">
        <v>34</v>
      </c>
      <c r="B32" s="134"/>
      <c r="C32" s="134"/>
      <c r="D32" s="135"/>
    </row>
    <row r="33" spans="1:4" s="56" customFormat="1" ht="15.75" customHeight="1" x14ac:dyDescent="0.2">
      <c r="A33" s="136" t="s">
        <v>35</v>
      </c>
      <c r="B33" s="137"/>
      <c r="C33" s="137"/>
      <c r="D33" s="138"/>
    </row>
    <row r="34" spans="1:4" s="56" customFormat="1" ht="81" customHeight="1" x14ac:dyDescent="0.2">
      <c r="A34" s="133" t="s">
        <v>36</v>
      </c>
      <c r="B34" s="134"/>
      <c r="C34" s="134"/>
      <c r="D34" s="135"/>
    </row>
    <row r="35" spans="1:4" s="56" customFormat="1" ht="15.75" customHeight="1" x14ac:dyDescent="0.2">
      <c r="A35" s="136" t="s">
        <v>37</v>
      </c>
      <c r="B35" s="137"/>
      <c r="C35" s="137"/>
      <c r="D35" s="138"/>
    </row>
    <row r="36" spans="1:4" s="56" customFormat="1" ht="36" customHeight="1" x14ac:dyDescent="0.2">
      <c r="A36" s="133" t="s">
        <v>38</v>
      </c>
      <c r="B36" s="134"/>
      <c r="C36" s="134"/>
      <c r="D36" s="135"/>
    </row>
    <row r="37" spans="1:4" s="56" customFormat="1" ht="84" customHeight="1" x14ac:dyDescent="0.2">
      <c r="A37" s="167" t="s">
        <v>120</v>
      </c>
      <c r="B37" s="145"/>
      <c r="C37" s="145"/>
      <c r="D37" s="146"/>
    </row>
    <row r="38" spans="1:4" s="56" customFormat="1" ht="21.75" customHeight="1" x14ac:dyDescent="0.2">
      <c r="A38" s="147" t="s">
        <v>39</v>
      </c>
      <c r="B38" s="148"/>
      <c r="C38" s="148"/>
      <c r="D38" s="149"/>
    </row>
    <row r="39" spans="1:4" s="56" customFormat="1" ht="16.5" x14ac:dyDescent="0.2">
      <c r="A39" s="68" t="s">
        <v>11</v>
      </c>
      <c r="B39" s="61"/>
      <c r="C39" s="61"/>
      <c r="D39" s="62"/>
    </row>
    <row r="40" spans="1:4" s="2" customFormat="1" ht="85.5" customHeight="1" x14ac:dyDescent="0.2">
      <c r="A40" s="57" t="s">
        <v>121</v>
      </c>
      <c r="B40" s="58"/>
      <c r="C40" s="58"/>
      <c r="D40" s="59"/>
    </row>
    <row r="41" spans="1:4" s="2" customFormat="1" ht="15.75" customHeight="1" x14ac:dyDescent="0.2">
      <c r="A41" s="136" t="s">
        <v>122</v>
      </c>
      <c r="B41" s="137"/>
      <c r="C41" s="137"/>
      <c r="D41" s="138"/>
    </row>
    <row r="42" spans="1:4" s="56" customFormat="1" ht="37.5" customHeight="1" x14ac:dyDescent="0.2">
      <c r="A42" s="133" t="s">
        <v>72</v>
      </c>
      <c r="B42" s="134"/>
      <c r="C42" s="134"/>
      <c r="D42" s="135"/>
    </row>
    <row r="43" spans="1:4" s="56" customFormat="1" ht="18" customHeight="1" x14ac:dyDescent="0.2">
      <c r="A43" s="136" t="s">
        <v>123</v>
      </c>
      <c r="B43" s="137"/>
      <c r="C43" s="137"/>
      <c r="D43" s="138"/>
    </row>
    <row r="44" spans="1:4" s="56" customFormat="1" ht="81.75" customHeight="1" x14ac:dyDescent="0.2">
      <c r="A44" s="133" t="s">
        <v>40</v>
      </c>
      <c r="B44" s="134"/>
      <c r="C44" s="134"/>
      <c r="D44" s="135"/>
    </row>
    <row r="45" spans="1:4" s="56" customFormat="1" ht="98.25" customHeight="1" x14ac:dyDescent="0.2">
      <c r="A45" s="139" t="s">
        <v>124</v>
      </c>
      <c r="B45" s="140"/>
      <c r="C45" s="140"/>
      <c r="D45" s="141"/>
    </row>
    <row r="46" spans="1:4" s="56" customFormat="1" ht="74.25" customHeight="1" x14ac:dyDescent="0.2">
      <c r="A46" s="142" t="s">
        <v>125</v>
      </c>
      <c r="B46" s="143"/>
      <c r="C46" s="143"/>
      <c r="D46" s="144"/>
    </row>
    <row r="47" spans="1:4" s="56" customFormat="1" ht="82.5" customHeight="1" x14ac:dyDescent="0.2">
      <c r="A47" s="139" t="s">
        <v>126</v>
      </c>
      <c r="B47" s="145"/>
      <c r="C47" s="145"/>
      <c r="D47" s="146"/>
    </row>
    <row r="48" spans="1:4" s="56" customFormat="1" ht="22.5" customHeight="1" x14ac:dyDescent="0.2">
      <c r="A48" s="136" t="s">
        <v>41</v>
      </c>
      <c r="B48" s="137"/>
      <c r="C48" s="137"/>
      <c r="D48" s="138"/>
    </row>
    <row r="49" spans="1:4" s="56" customFormat="1" ht="18" customHeight="1" x14ac:dyDescent="0.2">
      <c r="A49" s="133" t="s">
        <v>42</v>
      </c>
      <c r="B49" s="134"/>
      <c r="C49" s="134"/>
      <c r="D49" s="135"/>
    </row>
    <row r="50" spans="1:4" s="56" customFormat="1" ht="16.5" x14ac:dyDescent="0.2">
      <c r="A50" s="139" t="s">
        <v>127</v>
      </c>
      <c r="B50" s="140"/>
      <c r="C50" s="140"/>
      <c r="D50" s="141"/>
    </row>
    <row r="51" spans="1:4" s="56" customFormat="1" ht="32.25" customHeight="1" x14ac:dyDescent="0.2">
      <c r="A51" s="167" t="s">
        <v>128</v>
      </c>
      <c r="B51" s="145"/>
      <c r="C51" s="145"/>
      <c r="D51" s="146"/>
    </row>
    <row r="52" spans="1:4" s="56" customFormat="1" ht="19.5" customHeight="1" x14ac:dyDescent="0.2">
      <c r="A52" s="136" t="s">
        <v>43</v>
      </c>
      <c r="B52" s="150"/>
      <c r="C52" s="150"/>
      <c r="D52" s="151"/>
    </row>
    <row r="53" spans="1:4" s="56" customFormat="1" ht="64.5" customHeight="1" x14ac:dyDescent="0.2">
      <c r="A53" s="133" t="s">
        <v>81</v>
      </c>
      <c r="B53" s="134"/>
      <c r="C53" s="134"/>
      <c r="D53" s="135"/>
    </row>
    <row r="54" spans="1:4" s="56" customFormat="1" ht="15.75" customHeight="1" x14ac:dyDescent="0.2">
      <c r="A54" s="136" t="s">
        <v>44</v>
      </c>
      <c r="B54" s="137"/>
      <c r="C54" s="137"/>
      <c r="D54" s="138"/>
    </row>
    <row r="55" spans="1:4" s="56" customFormat="1" ht="48.75" customHeight="1" x14ac:dyDescent="0.2">
      <c r="A55" s="153" t="s">
        <v>45</v>
      </c>
      <c r="B55" s="154"/>
      <c r="C55" s="154"/>
      <c r="D55" s="155"/>
    </row>
    <row r="56" spans="1:4" s="56" customFormat="1" ht="52.5" customHeight="1" x14ac:dyDescent="0.2">
      <c r="A56" s="133" t="s">
        <v>46</v>
      </c>
      <c r="B56" s="134"/>
      <c r="C56" s="134"/>
      <c r="D56" s="135"/>
    </row>
    <row r="57" spans="1:4" s="56" customFormat="1" ht="24.75" customHeight="1" x14ac:dyDescent="0.2">
      <c r="A57" s="156" t="s">
        <v>47</v>
      </c>
      <c r="B57" s="157"/>
      <c r="C57" s="157"/>
      <c r="D57" s="158"/>
    </row>
    <row r="58" spans="1:4" s="2" customFormat="1" ht="31.5" customHeight="1" x14ac:dyDescent="0.2">
      <c r="A58" s="159" t="s">
        <v>48</v>
      </c>
      <c r="B58" s="160"/>
      <c r="C58" s="160"/>
      <c r="D58" s="161"/>
    </row>
    <row r="59" spans="1:4" s="2" customFormat="1" ht="34.5" customHeight="1" x14ac:dyDescent="0.2">
      <c r="A59" s="162" t="s">
        <v>49</v>
      </c>
      <c r="B59" s="162"/>
      <c r="C59" s="162"/>
      <c r="D59" s="162"/>
    </row>
    <row r="60" spans="1:4" s="2" customFormat="1" ht="30.75" customHeight="1" x14ac:dyDescent="0.2">
      <c r="A60" s="163" t="s">
        <v>50</v>
      </c>
      <c r="B60" s="163"/>
      <c r="C60" s="163"/>
      <c r="D60" s="163"/>
    </row>
    <row r="61" spans="1:4" s="2" customFormat="1" ht="17.25" customHeight="1" x14ac:dyDescent="0.2">
      <c r="A61" s="136" t="s">
        <v>51</v>
      </c>
      <c r="B61" s="137"/>
      <c r="C61" s="137"/>
      <c r="D61" s="138"/>
    </row>
    <row r="62" spans="1:4" s="56" customFormat="1" ht="45" customHeight="1" x14ac:dyDescent="0.2">
      <c r="A62" s="133" t="s">
        <v>52</v>
      </c>
      <c r="B62" s="134"/>
      <c r="C62" s="134"/>
      <c r="D62" s="135"/>
    </row>
    <row r="63" spans="1:4" s="56" customFormat="1" ht="14.25" customHeight="1" x14ac:dyDescent="0.2">
      <c r="A63" s="136" t="s">
        <v>53</v>
      </c>
      <c r="B63" s="137"/>
      <c r="C63" s="137"/>
      <c r="D63" s="138"/>
    </row>
    <row r="64" spans="1:4" s="56" customFormat="1" ht="51" customHeight="1" x14ac:dyDescent="0.2">
      <c r="A64" s="153" t="s">
        <v>16</v>
      </c>
      <c r="B64" s="154"/>
      <c r="C64" s="154"/>
      <c r="D64" s="155"/>
    </row>
    <row r="65" spans="1:4" s="56" customFormat="1" ht="51" customHeight="1" x14ac:dyDescent="0.2">
      <c r="A65" s="133" t="s">
        <v>17</v>
      </c>
      <c r="B65" s="134"/>
      <c r="C65" s="134"/>
      <c r="D65" s="135"/>
    </row>
    <row r="66" spans="1:4" s="56" customFormat="1" ht="18.75" customHeight="1" x14ac:dyDescent="0.2">
      <c r="A66" s="200" t="s">
        <v>54</v>
      </c>
      <c r="B66" s="201"/>
      <c r="C66" s="201"/>
      <c r="D66" s="202"/>
    </row>
    <row r="67" spans="1:4" s="56" customFormat="1" ht="55.5" customHeight="1" x14ac:dyDescent="0.2">
      <c r="A67" s="164" t="s">
        <v>55</v>
      </c>
      <c r="B67" s="165"/>
      <c r="C67" s="165"/>
      <c r="D67" s="166"/>
    </row>
    <row r="68" spans="1:4" s="56" customFormat="1" ht="54.75" customHeight="1" x14ac:dyDescent="0.2">
      <c r="A68" s="152" t="s">
        <v>372</v>
      </c>
      <c r="B68" s="143"/>
      <c r="C68" s="143"/>
      <c r="D68" s="144"/>
    </row>
    <row r="69" spans="1:4" s="56" customFormat="1" ht="24.75" customHeight="1" x14ac:dyDescent="0.2">
      <c r="A69" s="136" t="s">
        <v>12</v>
      </c>
      <c r="B69" s="137"/>
      <c r="C69" s="137"/>
      <c r="D69" s="138"/>
    </row>
    <row r="70" spans="1:4" s="56" customFormat="1" ht="87.75" customHeight="1" x14ac:dyDescent="0.2">
      <c r="A70" s="133" t="s">
        <v>56</v>
      </c>
      <c r="B70" s="134"/>
      <c r="C70" s="134"/>
      <c r="D70" s="135"/>
    </row>
    <row r="71" spans="1:4" s="56" customFormat="1" ht="90.75" customHeight="1" x14ac:dyDescent="0.2">
      <c r="A71" s="167" t="s">
        <v>373</v>
      </c>
      <c r="B71" s="145"/>
      <c r="C71" s="145"/>
      <c r="D71" s="146"/>
    </row>
    <row r="72" spans="1:4" s="56" customFormat="1" ht="102" customHeight="1" x14ac:dyDescent="0.2">
      <c r="A72" s="60" t="s">
        <v>129</v>
      </c>
      <c r="B72" s="67"/>
      <c r="C72" s="67"/>
      <c r="D72" s="174"/>
    </row>
    <row r="73" spans="1:4" s="56" customFormat="1" ht="54.75" customHeight="1" x14ac:dyDescent="0.2">
      <c r="A73" s="60" t="s">
        <v>374</v>
      </c>
      <c r="B73" s="67"/>
      <c r="C73" s="67"/>
      <c r="D73" s="174"/>
    </row>
    <row r="74" spans="1:4" s="56" customFormat="1" ht="86.25" customHeight="1" x14ac:dyDescent="0.2">
      <c r="A74" s="159" t="s">
        <v>130</v>
      </c>
      <c r="B74" s="160"/>
      <c r="C74" s="160"/>
      <c r="D74" s="161"/>
    </row>
    <row r="75" spans="1:4" s="56" customFormat="1" ht="18.75" customHeight="1" x14ac:dyDescent="0.2">
      <c r="A75" s="203" t="s">
        <v>131</v>
      </c>
      <c r="B75" s="204"/>
      <c r="C75" s="204"/>
      <c r="D75" s="205"/>
    </row>
    <row r="76" spans="1:4" s="56" customFormat="1" ht="54" customHeight="1" x14ac:dyDescent="0.2">
      <c r="A76" s="153" t="s">
        <v>73</v>
      </c>
      <c r="B76" s="154"/>
      <c r="C76" s="154"/>
      <c r="D76" s="155"/>
    </row>
    <row r="77" spans="1:4" s="56" customFormat="1" ht="41.25" customHeight="1" x14ac:dyDescent="0.2">
      <c r="A77" s="133" t="s">
        <v>74</v>
      </c>
      <c r="B77" s="134"/>
      <c r="C77" s="134"/>
      <c r="D77" s="135"/>
    </row>
    <row r="78" spans="1:4" s="56" customFormat="1" ht="106.5" customHeight="1" x14ac:dyDescent="0.2">
      <c r="A78" s="167" t="s">
        <v>378</v>
      </c>
      <c r="B78" s="145"/>
      <c r="C78" s="145"/>
      <c r="D78" s="146"/>
    </row>
    <row r="79" spans="1:4" s="56" customFormat="1" ht="21" customHeight="1" x14ac:dyDescent="0.2">
      <c r="A79" s="136" t="s">
        <v>132</v>
      </c>
      <c r="B79" s="137"/>
      <c r="C79" s="137"/>
      <c r="D79" s="138"/>
    </row>
    <row r="80" spans="1:4" s="56" customFormat="1" ht="72" customHeight="1" x14ac:dyDescent="0.2">
      <c r="A80" s="133" t="s">
        <v>57</v>
      </c>
      <c r="B80" s="134"/>
      <c r="C80" s="134"/>
      <c r="D80" s="135"/>
    </row>
    <row r="81" spans="1:4" s="56" customFormat="1" ht="60.75" customHeight="1" x14ac:dyDescent="0.2">
      <c r="A81" s="68" t="s">
        <v>133</v>
      </c>
      <c r="B81" s="61"/>
      <c r="C81" s="61"/>
      <c r="D81" s="62"/>
    </row>
    <row r="82" spans="1:4" s="2" customFormat="1" ht="22.5" customHeight="1" x14ac:dyDescent="0.2">
      <c r="A82" s="156" t="s">
        <v>58</v>
      </c>
      <c r="B82" s="157"/>
      <c r="C82" s="157"/>
      <c r="D82" s="158"/>
    </row>
    <row r="83" spans="1:4" s="2" customFormat="1" ht="16.5" x14ac:dyDescent="0.2">
      <c r="A83" s="220" t="s">
        <v>59</v>
      </c>
      <c r="B83" s="221"/>
      <c r="C83" s="20" t="s">
        <v>60</v>
      </c>
      <c r="D83" s="34" t="s">
        <v>61</v>
      </c>
    </row>
    <row r="84" spans="1:4" s="2" customFormat="1" ht="21" customHeight="1" x14ac:dyDescent="0.2">
      <c r="A84" s="219" t="s">
        <v>62</v>
      </c>
      <c r="B84" s="116"/>
      <c r="C84" s="11">
        <v>0</v>
      </c>
      <c r="D84" s="35">
        <v>0</v>
      </c>
    </row>
    <row r="85" spans="1:4" s="2" customFormat="1" ht="16.5" customHeight="1" x14ac:dyDescent="0.2">
      <c r="A85" s="219" t="s">
        <v>63</v>
      </c>
      <c r="B85" s="116"/>
      <c r="C85" s="11">
        <v>3</v>
      </c>
      <c r="D85" s="35">
        <v>20</v>
      </c>
    </row>
    <row r="86" spans="1:4" s="2" customFormat="1" ht="16.5" customHeight="1" x14ac:dyDescent="0.2">
      <c r="A86" s="219" t="s">
        <v>64</v>
      </c>
      <c r="B86" s="116"/>
      <c r="C86" s="11">
        <v>5</v>
      </c>
      <c r="D86" s="35">
        <v>50</v>
      </c>
    </row>
    <row r="87" spans="1:4" s="2" customFormat="1" ht="15" customHeight="1" x14ac:dyDescent="0.2">
      <c r="A87" s="156" t="s">
        <v>65</v>
      </c>
      <c r="B87" s="157"/>
      <c r="C87" s="157"/>
      <c r="D87" s="158"/>
    </row>
    <row r="88" spans="1:4" s="2" customFormat="1" ht="17.25" customHeight="1" x14ac:dyDescent="0.2">
      <c r="A88" s="159" t="s">
        <v>66</v>
      </c>
      <c r="B88" s="160"/>
      <c r="C88" s="160"/>
      <c r="D88" s="161"/>
    </row>
    <row r="89" spans="1:4" s="2" customFormat="1" ht="43.5" customHeight="1" x14ac:dyDescent="0.2">
      <c r="A89" s="159" t="s">
        <v>67</v>
      </c>
      <c r="B89" s="160"/>
      <c r="C89" s="160"/>
      <c r="D89" s="161"/>
    </row>
    <row r="90" spans="1:4" s="2" customFormat="1" ht="16.5" hidden="1" x14ac:dyDescent="0.2">
      <c r="A90" s="159" t="s">
        <v>68</v>
      </c>
      <c r="B90" s="160"/>
      <c r="C90" s="160"/>
      <c r="D90" s="161"/>
    </row>
    <row r="91" spans="1:4" s="2" customFormat="1" ht="16.5" x14ac:dyDescent="0.2">
      <c r="A91" s="159" t="s">
        <v>69</v>
      </c>
      <c r="B91" s="160"/>
      <c r="C91" s="160"/>
      <c r="D91" s="161"/>
    </row>
    <row r="92" spans="1:4" s="2" customFormat="1" ht="30" customHeight="1" x14ac:dyDescent="0.2">
      <c r="A92" s="171" t="s">
        <v>70</v>
      </c>
      <c r="B92" s="172"/>
      <c r="C92" s="172"/>
      <c r="D92" s="173"/>
    </row>
    <row r="93" spans="1:4" s="2" customFormat="1" ht="24.75" customHeight="1" x14ac:dyDescent="0.2">
      <c r="A93" s="107" t="s">
        <v>291</v>
      </c>
      <c r="B93" s="179"/>
      <c r="C93" s="179"/>
      <c r="D93" s="218"/>
    </row>
    <row r="94" spans="1:4" s="2" customFormat="1" ht="34.5" customHeight="1" x14ac:dyDescent="0.2">
      <c r="A94" s="60" t="s">
        <v>134</v>
      </c>
      <c r="B94" s="67"/>
      <c r="C94" s="67"/>
      <c r="D94" s="174"/>
    </row>
    <row r="95" spans="1:4" s="2" customFormat="1" ht="36.75" customHeight="1" x14ac:dyDescent="0.2">
      <c r="A95" s="60" t="s">
        <v>375</v>
      </c>
      <c r="B95" s="67"/>
      <c r="C95" s="67"/>
      <c r="D95" s="174"/>
    </row>
    <row r="96" spans="1:4" s="2" customFormat="1" ht="33" customHeight="1" x14ac:dyDescent="0.2">
      <c r="A96" s="60" t="s">
        <v>136</v>
      </c>
      <c r="B96" s="67"/>
      <c r="C96" s="67"/>
      <c r="D96" s="174"/>
    </row>
    <row r="97" spans="1:4" s="2" customFormat="1" ht="20.25" customHeight="1" x14ac:dyDescent="0.2">
      <c r="A97" s="168" t="s">
        <v>238</v>
      </c>
      <c r="B97" s="169"/>
      <c r="C97" s="169"/>
      <c r="D97" s="170"/>
    </row>
    <row r="98" spans="1:4" s="2" customFormat="1" ht="67.5" customHeight="1" x14ac:dyDescent="0.2">
      <c r="A98" s="168" t="s">
        <v>239</v>
      </c>
      <c r="B98" s="169"/>
      <c r="C98" s="169"/>
      <c r="D98" s="170"/>
    </row>
    <row r="99" spans="1:4" s="2" customFormat="1" ht="155.25" customHeight="1" x14ac:dyDescent="0.2">
      <c r="A99" s="168" t="s">
        <v>240</v>
      </c>
      <c r="B99" s="169"/>
      <c r="C99" s="169"/>
      <c r="D99" s="170"/>
    </row>
    <row r="100" spans="1:4" s="2" customFormat="1" ht="20.25" customHeight="1" x14ac:dyDescent="0.2">
      <c r="A100" s="168" t="s">
        <v>241</v>
      </c>
      <c r="B100" s="169"/>
      <c r="C100" s="169"/>
      <c r="D100" s="170"/>
    </row>
    <row r="101" spans="1:4" s="2" customFormat="1" ht="77.25" customHeight="1" x14ac:dyDescent="0.2">
      <c r="A101" s="168" t="s">
        <v>242</v>
      </c>
      <c r="B101" s="169"/>
      <c r="C101" s="169"/>
      <c r="D101" s="170"/>
    </row>
    <row r="102" spans="1:4" s="2" customFormat="1" ht="72" customHeight="1" x14ac:dyDescent="0.2">
      <c r="A102" s="168" t="s">
        <v>243</v>
      </c>
      <c r="B102" s="169"/>
      <c r="C102" s="169"/>
      <c r="D102" s="170"/>
    </row>
    <row r="103" spans="1:4" s="2" customFormat="1" ht="39.75" customHeight="1" x14ac:dyDescent="0.2">
      <c r="A103" s="168" t="s">
        <v>244</v>
      </c>
      <c r="B103" s="169"/>
      <c r="C103" s="169"/>
      <c r="D103" s="170"/>
    </row>
    <row r="104" spans="1:4" s="2" customFormat="1" ht="61.5" customHeight="1" x14ac:dyDescent="0.2">
      <c r="A104" s="168" t="s">
        <v>245</v>
      </c>
      <c r="B104" s="169"/>
      <c r="C104" s="169"/>
      <c r="D104" s="170"/>
    </row>
    <row r="105" spans="1:4" s="2" customFormat="1" ht="63" customHeight="1" x14ac:dyDescent="0.2">
      <c r="A105" s="168" t="s">
        <v>246</v>
      </c>
      <c r="B105" s="169"/>
      <c r="C105" s="169"/>
      <c r="D105" s="170"/>
    </row>
    <row r="106" spans="1:4" s="2" customFormat="1" ht="70.5" customHeight="1" x14ac:dyDescent="0.2">
      <c r="A106" s="168" t="s">
        <v>247</v>
      </c>
      <c r="B106" s="169"/>
      <c r="C106" s="169"/>
      <c r="D106" s="170"/>
    </row>
    <row r="107" spans="1:4" s="2" customFormat="1" ht="16.5" customHeight="1" x14ac:dyDescent="0.2">
      <c r="A107" s="212" t="s">
        <v>305</v>
      </c>
      <c r="B107" s="213"/>
      <c r="C107" s="213"/>
      <c r="D107" s="214"/>
    </row>
    <row r="108" spans="1:4" s="2" customFormat="1" ht="84.75" customHeight="1" x14ac:dyDescent="0.2">
      <c r="A108" s="104" t="s">
        <v>82</v>
      </c>
      <c r="B108" s="105"/>
      <c r="C108" s="105"/>
      <c r="D108" s="106"/>
    </row>
    <row r="109" spans="1:4" ht="16.5" x14ac:dyDescent="0.2">
      <c r="A109" s="209" t="s">
        <v>304</v>
      </c>
      <c r="B109" s="210"/>
      <c r="C109" s="210"/>
      <c r="D109" s="211"/>
    </row>
    <row r="110" spans="1:4" ht="16.5" hidden="1" x14ac:dyDescent="0.3">
      <c r="A110" s="215" t="s">
        <v>292</v>
      </c>
      <c r="B110" s="216"/>
      <c r="C110" s="216"/>
      <c r="D110" s="217"/>
    </row>
    <row r="111" spans="1:4" ht="17.25" thickBot="1" x14ac:dyDescent="0.35">
      <c r="A111" s="206" t="s">
        <v>259</v>
      </c>
      <c r="B111" s="207"/>
      <c r="C111" s="207"/>
      <c r="D111" s="208"/>
    </row>
    <row r="112" spans="1:4"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sheetData>
  <mergeCells count="111">
    <mergeCell ref="A82:D82"/>
    <mergeCell ref="A73:D73"/>
    <mergeCell ref="A79:D79"/>
    <mergeCell ref="A72:D72"/>
    <mergeCell ref="A74:D74"/>
    <mergeCell ref="A96:D96"/>
    <mergeCell ref="A93:D93"/>
    <mergeCell ref="A84:B84"/>
    <mergeCell ref="A85:B85"/>
    <mergeCell ref="A86:B86"/>
    <mergeCell ref="A83:B83"/>
    <mergeCell ref="A76:D76"/>
    <mergeCell ref="A77:D77"/>
    <mergeCell ref="A101:D101"/>
    <mergeCell ref="A111:D111"/>
    <mergeCell ref="A103:D103"/>
    <mergeCell ref="A104:D104"/>
    <mergeCell ref="A105:D105"/>
    <mergeCell ref="A106:D106"/>
    <mergeCell ref="A102:D102"/>
    <mergeCell ref="A109:D109"/>
    <mergeCell ref="A107:D107"/>
    <mergeCell ref="A108:D108"/>
    <mergeCell ref="A110:D110"/>
    <mergeCell ref="A98:D98"/>
    <mergeCell ref="A99:D99"/>
    <mergeCell ref="A20:D20"/>
    <mergeCell ref="A100:D100"/>
    <mergeCell ref="A21:D21"/>
    <mergeCell ref="A22:D22"/>
    <mergeCell ref="A23:D23"/>
    <mergeCell ref="A30:D30"/>
    <mergeCell ref="A31:D31"/>
    <mergeCell ref="A24:D24"/>
    <mergeCell ref="A25:D25"/>
    <mergeCell ref="A26:D26"/>
    <mergeCell ref="A27:D27"/>
    <mergeCell ref="A28:D28"/>
    <mergeCell ref="A29:D29"/>
    <mergeCell ref="A37:D37"/>
    <mergeCell ref="A32:D32"/>
    <mergeCell ref="A33:D33"/>
    <mergeCell ref="A34:D34"/>
    <mergeCell ref="A35:D35"/>
    <mergeCell ref="A44:D44"/>
    <mergeCell ref="A51:D51"/>
    <mergeCell ref="A66:D66"/>
    <mergeCell ref="A75:D75"/>
    <mergeCell ref="A1:D1"/>
    <mergeCell ref="A19:D19"/>
    <mergeCell ref="A17:D17"/>
    <mergeCell ref="A18:D18"/>
    <mergeCell ref="A4:D4"/>
    <mergeCell ref="A6:D6"/>
    <mergeCell ref="A12:D12"/>
    <mergeCell ref="A10:C10"/>
    <mergeCell ref="A13:D13"/>
    <mergeCell ref="A14:D14"/>
    <mergeCell ref="A15:D15"/>
    <mergeCell ref="A8:D8"/>
    <mergeCell ref="A16:D16"/>
    <mergeCell ref="A9:C9"/>
    <mergeCell ref="A3:D3"/>
    <mergeCell ref="A5:D5"/>
    <mergeCell ref="A7:D7"/>
    <mergeCell ref="A11:D11"/>
    <mergeCell ref="A2:D2"/>
    <mergeCell ref="A97:D97"/>
    <mergeCell ref="A90:D90"/>
    <mergeCell ref="A91:D91"/>
    <mergeCell ref="A89:D89"/>
    <mergeCell ref="A87:D87"/>
    <mergeCell ref="A88:D88"/>
    <mergeCell ref="A92:D92"/>
    <mergeCell ref="A94:D94"/>
    <mergeCell ref="A95:D95"/>
    <mergeCell ref="A68:D68"/>
    <mergeCell ref="A81:D81"/>
    <mergeCell ref="A80:D80"/>
    <mergeCell ref="A65:D65"/>
    <mergeCell ref="A54:D54"/>
    <mergeCell ref="A55:D55"/>
    <mergeCell ref="A56:D56"/>
    <mergeCell ref="A57:D57"/>
    <mergeCell ref="A58:D58"/>
    <mergeCell ref="A59:D59"/>
    <mergeCell ref="A63:D63"/>
    <mergeCell ref="A64:D64"/>
    <mergeCell ref="A60:D60"/>
    <mergeCell ref="A61:D61"/>
    <mergeCell ref="A62:D62"/>
    <mergeCell ref="A67:D67"/>
    <mergeCell ref="A69:D69"/>
    <mergeCell ref="A70:D70"/>
    <mergeCell ref="A78:D78"/>
    <mergeCell ref="A71:D71"/>
    <mergeCell ref="A36:D36"/>
    <mergeCell ref="A39:D39"/>
    <mergeCell ref="A40:D40"/>
    <mergeCell ref="A41:D41"/>
    <mergeCell ref="A42:D42"/>
    <mergeCell ref="A43:D43"/>
    <mergeCell ref="A53:D53"/>
    <mergeCell ref="A45:D45"/>
    <mergeCell ref="A46:D46"/>
    <mergeCell ref="A47:D47"/>
    <mergeCell ref="A48:D48"/>
    <mergeCell ref="A49:D49"/>
    <mergeCell ref="A50:D50"/>
    <mergeCell ref="A38:D38"/>
    <mergeCell ref="A52:D52"/>
  </mergeCells>
  <phoneticPr fontId="0" type="noConversion"/>
  <printOptions horizontalCentered="1"/>
  <pageMargins left="0.39370078740157483" right="0.39370078740157483" top="1.0236220472440944" bottom="0.39370078740157483" header="0.31496062992125984" footer="0.31496062992125984"/>
  <pageSetup paperSize="9" scale="83" fitToHeight="0" orientation="portrait" r:id="rId1"/>
  <headerFooter>
    <oddHeader>&amp;L&amp;G&amp;C&amp;"Arial Narrow,Negrita"&amp;12EMPRESA DE LICORES DE CUNDINAMARCA
RESUMEN DE SEGUROS&amp;R&amp;G</oddHeader>
    <oddFooter>&amp;L&amp;"Arial Narrow,Normal"&amp;A&amp;C&amp;"Arial Narrow,Normal"&amp;F&amp;R&amp;"Arial Narrow,Normal"&amp;P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IV115"/>
  <sheetViews>
    <sheetView topLeftCell="A43" workbookViewId="0">
      <selection activeCell="A48" sqref="A48:D48"/>
    </sheetView>
  </sheetViews>
  <sheetFormatPr baseColWidth="10" defaultColWidth="0" defaultRowHeight="16.5" zeroHeight="1" x14ac:dyDescent="0.3"/>
  <cols>
    <col min="1" max="4" width="26" style="5" customWidth="1"/>
    <col min="5" max="5" width="8.42578125" style="5" customWidth="1"/>
    <col min="6" max="256" width="0" style="5" hidden="1" customWidth="1"/>
    <col min="257" max="16384" width="2.5703125" style="5" hidden="1"/>
  </cols>
  <sheetData>
    <row r="1" spans="1:5" ht="37.5" customHeight="1" x14ac:dyDescent="0.3">
      <c r="A1" s="296" t="s">
        <v>371</v>
      </c>
      <c r="B1" s="297"/>
      <c r="C1" s="298"/>
      <c r="D1" s="299"/>
    </row>
    <row r="2" spans="1:5" s="2" customFormat="1" ht="18" x14ac:dyDescent="0.2">
      <c r="A2" s="87" t="str">
        <f>TRDM!A2</f>
        <v>CONDICIONES TÉCNICAS OBLIGATORIAS</v>
      </c>
      <c r="B2" s="88"/>
      <c r="C2" s="88"/>
      <c r="D2" s="89"/>
    </row>
    <row r="3" spans="1:5" x14ac:dyDescent="0.3">
      <c r="A3" s="147" t="s">
        <v>294</v>
      </c>
      <c r="B3" s="148"/>
      <c r="C3" s="148"/>
      <c r="D3" s="149"/>
    </row>
    <row r="4" spans="1:5" ht="84" customHeight="1" x14ac:dyDescent="0.3">
      <c r="A4" s="271" t="s">
        <v>76</v>
      </c>
      <c r="B4" s="272"/>
      <c r="C4" s="272"/>
      <c r="D4" s="223"/>
    </row>
    <row r="5" spans="1:5" s="6" customFormat="1" x14ac:dyDescent="0.3">
      <c r="A5" s="147" t="s">
        <v>308</v>
      </c>
      <c r="B5" s="148"/>
      <c r="C5" s="148"/>
      <c r="D5" s="149"/>
    </row>
    <row r="6" spans="1:5" s="6" customFormat="1" ht="31.5" customHeight="1" x14ac:dyDescent="0.3">
      <c r="A6" s="300" t="s">
        <v>89</v>
      </c>
      <c r="B6" s="301"/>
      <c r="C6" s="238"/>
      <c r="D6" s="239"/>
    </row>
    <row r="7" spans="1:5" s="6" customFormat="1" x14ac:dyDescent="0.3">
      <c r="A7" s="147" t="s">
        <v>306</v>
      </c>
      <c r="B7" s="148"/>
      <c r="C7" s="148"/>
      <c r="D7" s="149"/>
    </row>
    <row r="8" spans="1:5" s="6" customFormat="1" x14ac:dyDescent="0.3">
      <c r="A8" s="237" t="s">
        <v>6</v>
      </c>
      <c r="B8" s="238"/>
      <c r="C8" s="238"/>
      <c r="D8" s="239"/>
    </row>
    <row r="9" spans="1:5" s="6" customFormat="1" x14ac:dyDescent="0.3">
      <c r="A9" s="147" t="s">
        <v>309</v>
      </c>
      <c r="B9" s="148"/>
      <c r="C9" s="148"/>
      <c r="D9" s="149"/>
    </row>
    <row r="10" spans="1:5" s="6" customFormat="1" x14ac:dyDescent="0.3">
      <c r="A10" s="237" t="s">
        <v>15</v>
      </c>
      <c r="B10" s="238"/>
      <c r="C10" s="238"/>
      <c r="D10" s="239"/>
    </row>
    <row r="11" spans="1:5" s="6" customFormat="1" x14ac:dyDescent="0.3">
      <c r="A11" s="147" t="s">
        <v>310</v>
      </c>
      <c r="B11" s="148"/>
      <c r="C11" s="148"/>
      <c r="D11" s="149"/>
    </row>
    <row r="12" spans="1:5" s="6" customFormat="1" x14ac:dyDescent="0.3">
      <c r="A12" s="237" t="s">
        <v>77</v>
      </c>
      <c r="B12" s="238"/>
      <c r="C12" s="238"/>
      <c r="D12" s="239"/>
    </row>
    <row r="13" spans="1:5" s="6" customFormat="1" x14ac:dyDescent="0.3">
      <c r="A13" s="147" t="s">
        <v>311</v>
      </c>
      <c r="B13" s="148"/>
      <c r="C13" s="148"/>
      <c r="D13" s="149"/>
    </row>
    <row r="14" spans="1:5" s="6" customFormat="1" x14ac:dyDescent="0.3">
      <c r="A14" s="237" t="s">
        <v>14</v>
      </c>
      <c r="B14" s="238"/>
      <c r="C14" s="238"/>
      <c r="D14" s="239"/>
    </row>
    <row r="15" spans="1:5" x14ac:dyDescent="0.3">
      <c r="A15" s="147" t="s">
        <v>282</v>
      </c>
      <c r="B15" s="148"/>
      <c r="C15" s="148"/>
      <c r="D15" s="149"/>
    </row>
    <row r="16" spans="1:5" x14ac:dyDescent="0.3">
      <c r="A16" s="285" t="s">
        <v>282</v>
      </c>
      <c r="B16" s="286"/>
      <c r="C16" s="287"/>
      <c r="D16" s="39">
        <v>5000000000</v>
      </c>
      <c r="E16" s="7"/>
    </row>
    <row r="17" spans="1:4" x14ac:dyDescent="0.3">
      <c r="A17" s="147" t="s">
        <v>312</v>
      </c>
      <c r="B17" s="148"/>
      <c r="C17" s="148"/>
      <c r="D17" s="149"/>
    </row>
    <row r="18" spans="1:4" ht="16.5" customHeight="1" x14ac:dyDescent="0.3">
      <c r="A18" s="302" t="s">
        <v>77</v>
      </c>
      <c r="B18" s="303"/>
      <c r="C18" s="303"/>
      <c r="D18" s="304"/>
    </row>
    <row r="19" spans="1:4" x14ac:dyDescent="0.3">
      <c r="A19" s="147" t="s">
        <v>307</v>
      </c>
      <c r="B19" s="148"/>
      <c r="C19" s="148"/>
      <c r="D19" s="149"/>
    </row>
    <row r="20" spans="1:4" ht="85.5" customHeight="1" x14ac:dyDescent="0.3">
      <c r="A20" s="276" t="s">
        <v>90</v>
      </c>
      <c r="B20" s="277"/>
      <c r="C20" s="277"/>
      <c r="D20" s="278"/>
    </row>
    <row r="21" spans="1:4" ht="71.25" customHeight="1" x14ac:dyDescent="0.3">
      <c r="A21" s="279" t="s">
        <v>91</v>
      </c>
      <c r="B21" s="280"/>
      <c r="C21" s="280"/>
      <c r="D21" s="281"/>
    </row>
    <row r="22" spans="1:4" x14ac:dyDescent="0.3">
      <c r="A22" s="282" t="s">
        <v>7</v>
      </c>
      <c r="B22" s="283"/>
      <c r="C22" s="283"/>
      <c r="D22" s="284"/>
    </row>
    <row r="23" spans="1:4" ht="16.5" customHeight="1" x14ac:dyDescent="0.3">
      <c r="A23" s="288" t="s">
        <v>8</v>
      </c>
      <c r="B23" s="289"/>
      <c r="C23" s="289"/>
      <c r="D23" s="290"/>
    </row>
    <row r="24" spans="1:4" ht="16.5" customHeight="1" x14ac:dyDescent="0.3">
      <c r="A24" s="291" t="s">
        <v>9</v>
      </c>
      <c r="B24" s="292"/>
      <c r="C24" s="292"/>
      <c r="D24" s="293"/>
    </row>
    <row r="25" spans="1:4" ht="153" customHeight="1" x14ac:dyDescent="0.3">
      <c r="A25" s="234" t="s">
        <v>318</v>
      </c>
      <c r="B25" s="245"/>
      <c r="C25" s="245"/>
      <c r="D25" s="235"/>
    </row>
    <row r="26" spans="1:4" ht="69" customHeight="1" x14ac:dyDescent="0.3">
      <c r="A26" s="232" t="s">
        <v>92</v>
      </c>
      <c r="B26" s="240"/>
      <c r="C26" s="240"/>
      <c r="D26" s="233"/>
    </row>
    <row r="27" spans="1:4" ht="135" customHeight="1" x14ac:dyDescent="0.3">
      <c r="A27" s="232" t="s">
        <v>93</v>
      </c>
      <c r="B27" s="240"/>
      <c r="C27" s="240"/>
      <c r="D27" s="233"/>
    </row>
    <row r="28" spans="1:4" x14ac:dyDescent="0.3">
      <c r="A28" s="273" t="s">
        <v>85</v>
      </c>
      <c r="B28" s="274"/>
      <c r="C28" s="274"/>
      <c r="D28" s="275"/>
    </row>
    <row r="29" spans="1:4" ht="119.25" customHeight="1" x14ac:dyDescent="0.3">
      <c r="A29" s="232" t="s">
        <v>112</v>
      </c>
      <c r="B29" s="240"/>
      <c r="C29" s="240"/>
      <c r="D29" s="233"/>
    </row>
    <row r="30" spans="1:4" ht="35.25" customHeight="1" x14ac:dyDescent="0.3">
      <c r="A30" s="228" t="s">
        <v>234</v>
      </c>
      <c r="B30" s="254"/>
      <c r="C30" s="254"/>
      <c r="D30" s="225"/>
    </row>
    <row r="31" spans="1:4" ht="87" customHeight="1" x14ac:dyDescent="0.3">
      <c r="A31" s="222" t="s">
        <v>113</v>
      </c>
      <c r="B31" s="241"/>
      <c r="C31" s="241"/>
      <c r="D31" s="229"/>
    </row>
    <row r="32" spans="1:4" ht="148.5" customHeight="1" x14ac:dyDescent="0.3">
      <c r="A32" s="228" t="s">
        <v>257</v>
      </c>
      <c r="B32" s="254"/>
      <c r="C32" s="254"/>
      <c r="D32" s="225"/>
    </row>
    <row r="33" spans="1:4" ht="183.75" customHeight="1" x14ac:dyDescent="0.3">
      <c r="A33" s="265" t="s">
        <v>319</v>
      </c>
      <c r="B33" s="266"/>
      <c r="C33" s="266"/>
      <c r="D33" s="267"/>
    </row>
    <row r="34" spans="1:4" x14ac:dyDescent="0.3">
      <c r="A34" s="273" t="s">
        <v>1</v>
      </c>
      <c r="B34" s="274"/>
      <c r="C34" s="274"/>
      <c r="D34" s="275"/>
    </row>
    <row r="35" spans="1:4" x14ac:dyDescent="0.3">
      <c r="A35" s="262" t="s">
        <v>2</v>
      </c>
      <c r="B35" s="263"/>
      <c r="C35" s="263"/>
      <c r="D35" s="264"/>
    </row>
    <row r="36" spans="1:4" x14ac:dyDescent="0.3">
      <c r="A36" s="273" t="s">
        <v>3</v>
      </c>
      <c r="B36" s="274"/>
      <c r="C36" s="274"/>
      <c r="D36" s="275"/>
    </row>
    <row r="37" spans="1:4" ht="70.5" customHeight="1" x14ac:dyDescent="0.3">
      <c r="A37" s="265" t="s">
        <v>315</v>
      </c>
      <c r="B37" s="266"/>
      <c r="C37" s="266"/>
      <c r="D37" s="267"/>
    </row>
    <row r="38" spans="1:4" x14ac:dyDescent="0.3">
      <c r="A38" s="242" t="s">
        <v>316</v>
      </c>
      <c r="B38" s="243"/>
      <c r="C38" s="243"/>
      <c r="D38" s="244"/>
    </row>
    <row r="39" spans="1:4" ht="30.75" customHeight="1" x14ac:dyDescent="0.3">
      <c r="A39" s="268" t="s">
        <v>317</v>
      </c>
      <c r="B39" s="269"/>
      <c r="C39" s="269"/>
      <c r="D39" s="270"/>
    </row>
    <row r="40" spans="1:4" ht="31.5" customHeight="1" x14ac:dyDescent="0.3">
      <c r="A40" s="271" t="s">
        <v>94</v>
      </c>
      <c r="B40" s="272"/>
      <c r="C40" s="272"/>
      <c r="D40" s="223"/>
    </row>
    <row r="41" spans="1:4" x14ac:dyDescent="0.3">
      <c r="A41" s="262" t="s">
        <v>4</v>
      </c>
      <c r="B41" s="263"/>
      <c r="C41" s="263"/>
      <c r="D41" s="264"/>
    </row>
    <row r="42" spans="1:4" ht="84.75" customHeight="1" x14ac:dyDescent="0.3">
      <c r="A42" s="232" t="s">
        <v>95</v>
      </c>
      <c r="B42" s="240"/>
      <c r="C42" s="240"/>
      <c r="D42" s="233"/>
    </row>
    <row r="43" spans="1:4" x14ac:dyDescent="0.3">
      <c r="A43" s="262" t="s">
        <v>83</v>
      </c>
      <c r="B43" s="263"/>
      <c r="C43" s="263"/>
      <c r="D43" s="264"/>
    </row>
    <row r="44" spans="1:4" x14ac:dyDescent="0.3">
      <c r="A44" s="262" t="s">
        <v>84</v>
      </c>
      <c r="B44" s="263"/>
      <c r="C44" s="263"/>
      <c r="D44" s="264"/>
    </row>
    <row r="45" spans="1:4" ht="16.5" customHeight="1" x14ac:dyDescent="0.3">
      <c r="A45" s="147" t="s">
        <v>250</v>
      </c>
      <c r="B45" s="148"/>
      <c r="C45" s="148"/>
      <c r="D45" s="149"/>
    </row>
    <row r="46" spans="1:4" ht="20.25" customHeight="1" x14ac:dyDescent="0.3">
      <c r="A46" s="258" t="s">
        <v>11</v>
      </c>
      <c r="B46" s="259"/>
      <c r="C46" s="259"/>
      <c r="D46" s="260"/>
    </row>
    <row r="47" spans="1:4" ht="87" customHeight="1" x14ac:dyDescent="0.3">
      <c r="A47" s="258" t="s">
        <v>5</v>
      </c>
      <c r="B47" s="259"/>
      <c r="C47" s="259"/>
      <c r="D47" s="260"/>
    </row>
    <row r="48" spans="1:4" ht="33.75" customHeight="1" x14ac:dyDescent="0.3">
      <c r="A48" s="224" t="s">
        <v>96</v>
      </c>
      <c r="B48" s="249"/>
      <c r="C48" s="249"/>
      <c r="D48" s="236"/>
    </row>
    <row r="49" spans="1:4" ht="68.25" customHeight="1" x14ac:dyDescent="0.3">
      <c r="A49" s="224" t="s">
        <v>97</v>
      </c>
      <c r="B49" s="249"/>
      <c r="C49" s="249"/>
      <c r="D49" s="236"/>
    </row>
    <row r="50" spans="1:4" ht="50.25" customHeight="1" x14ac:dyDescent="0.3">
      <c r="A50" s="222" t="s">
        <v>98</v>
      </c>
      <c r="B50" s="241"/>
      <c r="C50" s="241"/>
      <c r="D50" s="229"/>
    </row>
    <row r="51" spans="1:4" ht="84.75" customHeight="1" x14ac:dyDescent="0.3">
      <c r="A51" s="222" t="s">
        <v>99</v>
      </c>
      <c r="B51" s="241"/>
      <c r="C51" s="241"/>
      <c r="D51" s="229"/>
    </row>
    <row r="52" spans="1:4" ht="56.25" customHeight="1" x14ac:dyDescent="0.3">
      <c r="A52" s="222" t="s">
        <v>100</v>
      </c>
      <c r="B52" s="241"/>
      <c r="C52" s="241"/>
      <c r="D52" s="229"/>
    </row>
    <row r="53" spans="1:4" x14ac:dyDescent="0.3">
      <c r="A53" s="230" t="s">
        <v>10</v>
      </c>
      <c r="B53" s="261"/>
      <c r="C53" s="261"/>
      <c r="D53" s="231"/>
    </row>
    <row r="54" spans="1:4" ht="69" customHeight="1" x14ac:dyDescent="0.3">
      <c r="A54" s="222" t="s">
        <v>101</v>
      </c>
      <c r="B54" s="241"/>
      <c r="C54" s="241"/>
      <c r="D54" s="229"/>
    </row>
    <row r="55" spans="1:4" ht="52.5" customHeight="1" x14ac:dyDescent="0.3">
      <c r="A55" s="222" t="s">
        <v>87</v>
      </c>
      <c r="B55" s="241"/>
      <c r="C55" s="241"/>
      <c r="D55" s="229"/>
    </row>
    <row r="56" spans="1:4" ht="109.5" customHeight="1" x14ac:dyDescent="0.3">
      <c r="A56" s="226" t="s">
        <v>102</v>
      </c>
      <c r="B56" s="250"/>
      <c r="C56" s="250"/>
      <c r="D56" s="227"/>
    </row>
    <row r="57" spans="1:4" ht="136.5" customHeight="1" x14ac:dyDescent="0.3">
      <c r="A57" s="226" t="s">
        <v>258</v>
      </c>
      <c r="B57" s="250"/>
      <c r="C57" s="250"/>
      <c r="D57" s="227"/>
    </row>
    <row r="58" spans="1:4" ht="67.5" customHeight="1" x14ac:dyDescent="0.3">
      <c r="A58" s="222" t="s">
        <v>103</v>
      </c>
      <c r="B58" s="241"/>
      <c r="C58" s="241"/>
      <c r="D58" s="229"/>
    </row>
    <row r="59" spans="1:4" ht="68.25" customHeight="1" x14ac:dyDescent="0.3">
      <c r="A59" s="222" t="s">
        <v>104</v>
      </c>
      <c r="B59" s="241"/>
      <c r="C59" s="241"/>
      <c r="D59" s="229"/>
    </row>
    <row r="60" spans="1:4" ht="51" customHeight="1" x14ac:dyDescent="0.3">
      <c r="A60" s="222" t="s">
        <v>105</v>
      </c>
      <c r="B60" s="241"/>
      <c r="C60" s="241"/>
      <c r="D60" s="229"/>
    </row>
    <row r="61" spans="1:4" ht="117.75" customHeight="1" x14ac:dyDescent="0.3">
      <c r="A61" s="232" t="s">
        <v>106</v>
      </c>
      <c r="B61" s="240"/>
      <c r="C61" s="240"/>
      <c r="D61" s="233"/>
    </row>
    <row r="62" spans="1:4" ht="108" customHeight="1" x14ac:dyDescent="0.3">
      <c r="A62" s="232" t="s">
        <v>114</v>
      </c>
      <c r="B62" s="240"/>
      <c r="C62" s="240"/>
      <c r="D62" s="233"/>
    </row>
    <row r="63" spans="1:4" ht="69" customHeight="1" x14ac:dyDescent="0.3">
      <c r="A63" s="222" t="s">
        <v>348</v>
      </c>
      <c r="B63" s="241"/>
      <c r="C63" s="241"/>
      <c r="D63" s="229"/>
    </row>
    <row r="64" spans="1:4" ht="53.25" customHeight="1" x14ac:dyDescent="0.3">
      <c r="A64" s="222" t="s">
        <v>235</v>
      </c>
      <c r="B64" s="241"/>
      <c r="C64" s="241"/>
      <c r="D64" s="229"/>
    </row>
    <row r="65" spans="1:6" ht="84" customHeight="1" x14ac:dyDescent="0.3">
      <c r="A65" s="234" t="s">
        <v>107</v>
      </c>
      <c r="B65" s="245"/>
      <c r="C65" s="245"/>
      <c r="D65" s="235"/>
    </row>
    <row r="66" spans="1:6" ht="52.5" customHeight="1" x14ac:dyDescent="0.3">
      <c r="A66" s="246" t="s">
        <v>108</v>
      </c>
      <c r="B66" s="247"/>
      <c r="C66" s="247"/>
      <c r="D66" s="248"/>
    </row>
    <row r="67" spans="1:6" ht="70.5" customHeight="1" x14ac:dyDescent="0.3">
      <c r="A67" s="224" t="s">
        <v>109</v>
      </c>
      <c r="B67" s="249"/>
      <c r="C67" s="249"/>
      <c r="D67" s="236"/>
    </row>
    <row r="68" spans="1:6" ht="85.5" customHeight="1" x14ac:dyDescent="0.3">
      <c r="A68" s="222" t="s">
        <v>110</v>
      </c>
      <c r="B68" s="241"/>
      <c r="C68" s="241"/>
      <c r="D68" s="229"/>
    </row>
    <row r="69" spans="1:6" ht="36.75" customHeight="1" x14ac:dyDescent="0.3">
      <c r="A69" s="242" t="s">
        <v>323</v>
      </c>
      <c r="B69" s="243"/>
      <c r="C69" s="243"/>
      <c r="D69" s="244"/>
    </row>
    <row r="70" spans="1:6" x14ac:dyDescent="0.3">
      <c r="A70" s="147" t="s">
        <v>301</v>
      </c>
      <c r="B70" s="148"/>
      <c r="C70" s="148"/>
      <c r="D70" s="149"/>
    </row>
    <row r="71" spans="1:6" ht="32.25" customHeight="1" x14ac:dyDescent="0.3">
      <c r="A71" s="255" t="s">
        <v>0</v>
      </c>
      <c r="B71" s="256"/>
      <c r="C71" s="256"/>
      <c r="D71" s="257"/>
    </row>
    <row r="72" spans="1:6" ht="84.75" customHeight="1" x14ac:dyDescent="0.3">
      <c r="A72" s="258" t="s">
        <v>78</v>
      </c>
      <c r="B72" s="259"/>
      <c r="C72" s="259"/>
      <c r="D72" s="260"/>
    </row>
    <row r="73" spans="1:6" ht="51" customHeight="1" x14ac:dyDescent="0.3">
      <c r="A73" s="222" t="s">
        <v>111</v>
      </c>
      <c r="B73" s="241"/>
      <c r="C73" s="241"/>
      <c r="D73" s="229"/>
    </row>
    <row r="74" spans="1:6" ht="50.25" customHeight="1" x14ac:dyDescent="0.3">
      <c r="A74" s="222" t="s">
        <v>236</v>
      </c>
      <c r="B74" s="241"/>
      <c r="C74" s="241"/>
      <c r="D74" s="229"/>
    </row>
    <row r="75" spans="1:6" ht="18" customHeight="1" x14ac:dyDescent="0.3">
      <c r="A75" s="222" t="s">
        <v>13</v>
      </c>
      <c r="B75" s="241"/>
      <c r="C75" s="241"/>
      <c r="D75" s="229"/>
    </row>
    <row r="76" spans="1:6" s="1" customFormat="1" ht="33.75" customHeight="1" x14ac:dyDescent="0.2">
      <c r="A76" s="222" t="s">
        <v>115</v>
      </c>
      <c r="B76" s="241"/>
      <c r="C76" s="241">
        <v>30</v>
      </c>
      <c r="D76" s="229"/>
      <c r="E76" s="38"/>
      <c r="F76" s="8"/>
    </row>
    <row r="77" spans="1:6" s="1" customFormat="1" ht="35.25" customHeight="1" x14ac:dyDescent="0.2">
      <c r="A77" s="222" t="s">
        <v>254</v>
      </c>
      <c r="B77" s="241"/>
      <c r="C77" s="241">
        <v>20</v>
      </c>
      <c r="D77" s="229"/>
      <c r="E77" s="294"/>
      <c r="F77" s="295"/>
    </row>
    <row r="78" spans="1:6" s="1" customFormat="1" x14ac:dyDescent="0.2">
      <c r="A78" s="222" t="s">
        <v>88</v>
      </c>
      <c r="B78" s="241"/>
      <c r="C78" s="241">
        <v>20</v>
      </c>
      <c r="D78" s="229"/>
      <c r="E78" s="294"/>
      <c r="F78" s="295"/>
    </row>
    <row r="79" spans="1:6" s="3" customFormat="1" x14ac:dyDescent="0.2">
      <c r="A79" s="147" t="s">
        <v>295</v>
      </c>
      <c r="B79" s="148"/>
      <c r="C79" s="148"/>
      <c r="D79" s="149"/>
    </row>
    <row r="80" spans="1:6" s="3" customFormat="1" ht="85.5" customHeight="1" x14ac:dyDescent="0.2">
      <c r="A80" s="228" t="s">
        <v>75</v>
      </c>
      <c r="B80" s="254"/>
      <c r="C80" s="254"/>
      <c r="D80" s="225"/>
    </row>
    <row r="81" spans="1:4" x14ac:dyDescent="0.3">
      <c r="A81" s="147" t="s">
        <v>248</v>
      </c>
      <c r="B81" s="148"/>
      <c r="C81" s="148"/>
      <c r="D81" s="149"/>
    </row>
    <row r="82" spans="1:4" hidden="1" x14ac:dyDescent="0.3">
      <c r="A82" s="40"/>
      <c r="B82" s="41"/>
      <c r="C82" s="41"/>
      <c r="D82" s="42"/>
    </row>
    <row r="83" spans="1:4" hidden="1" x14ac:dyDescent="0.3">
      <c r="A83" s="40"/>
      <c r="B83" s="41"/>
      <c r="C83" s="41"/>
      <c r="D83" s="42"/>
    </row>
    <row r="84" spans="1:4" hidden="1" x14ac:dyDescent="0.3">
      <c r="A84" s="40"/>
      <c r="B84" s="41"/>
      <c r="C84" s="41"/>
      <c r="D84" s="42"/>
    </row>
    <row r="85" spans="1:4" hidden="1" x14ac:dyDescent="0.3">
      <c r="A85" s="40"/>
      <c r="B85" s="41"/>
      <c r="C85" s="41"/>
      <c r="D85" s="42"/>
    </row>
    <row r="86" spans="1:4" hidden="1" x14ac:dyDescent="0.3">
      <c r="A86" s="40"/>
      <c r="B86" s="41"/>
      <c r="C86" s="41"/>
      <c r="D86" s="42"/>
    </row>
    <row r="87" spans="1:4" hidden="1" x14ac:dyDescent="0.3">
      <c r="A87" s="40"/>
      <c r="B87" s="41"/>
      <c r="C87" s="41"/>
      <c r="D87" s="42"/>
    </row>
    <row r="88" spans="1:4" hidden="1" x14ac:dyDescent="0.3">
      <c r="A88" s="40"/>
      <c r="B88" s="41"/>
      <c r="C88" s="41"/>
      <c r="D88" s="42"/>
    </row>
    <row r="89" spans="1:4" hidden="1" x14ac:dyDescent="0.3">
      <c r="A89" s="40"/>
      <c r="B89" s="41"/>
      <c r="C89" s="41"/>
      <c r="D89" s="42"/>
    </row>
    <row r="90" spans="1:4" hidden="1" x14ac:dyDescent="0.3">
      <c r="A90" s="40"/>
      <c r="B90" s="41"/>
      <c r="C90" s="41"/>
      <c r="D90" s="42"/>
    </row>
    <row r="91" spans="1:4" ht="15" hidden="1" customHeight="1" x14ac:dyDescent="0.3">
      <c r="A91" s="40"/>
      <c r="B91" s="41"/>
      <c r="C91" s="41"/>
      <c r="D91" s="42"/>
    </row>
    <row r="92" spans="1:4" ht="30" hidden="1" customHeight="1" x14ac:dyDescent="0.3">
      <c r="A92" s="40"/>
      <c r="B92" s="41"/>
      <c r="C92" s="41"/>
      <c r="D92" s="42"/>
    </row>
    <row r="93" spans="1:4" ht="30" hidden="1" customHeight="1" x14ac:dyDescent="0.3">
      <c r="A93" s="40"/>
      <c r="B93" s="41"/>
      <c r="C93" s="41"/>
      <c r="D93" s="42"/>
    </row>
    <row r="94" spans="1:4" ht="30" hidden="1" customHeight="1" x14ac:dyDescent="0.3">
      <c r="A94" s="40"/>
      <c r="B94" s="41"/>
      <c r="C94" s="41"/>
      <c r="D94" s="42"/>
    </row>
    <row r="95" spans="1:4" ht="30" hidden="1" customHeight="1" x14ac:dyDescent="0.3">
      <c r="A95" s="40"/>
      <c r="B95" s="41"/>
      <c r="C95" s="41"/>
      <c r="D95" s="42"/>
    </row>
    <row r="96" spans="1:4" ht="30" hidden="1" customHeight="1" x14ac:dyDescent="0.3">
      <c r="A96" s="40"/>
      <c r="B96" s="41"/>
      <c r="C96" s="41"/>
      <c r="D96" s="42"/>
    </row>
    <row r="97" spans="1:4" ht="30" hidden="1" customHeight="1" x14ac:dyDescent="0.3">
      <c r="A97" s="40"/>
      <c r="B97" s="41"/>
      <c r="C97" s="41"/>
      <c r="D97" s="42"/>
    </row>
    <row r="98" spans="1:4" ht="15" hidden="1" customHeight="1" x14ac:dyDescent="0.3">
      <c r="A98" s="40"/>
      <c r="B98" s="41"/>
      <c r="C98" s="41"/>
      <c r="D98" s="42"/>
    </row>
    <row r="99" spans="1:4" ht="30" hidden="1" customHeight="1" x14ac:dyDescent="0.3">
      <c r="A99" s="40"/>
      <c r="B99" s="41"/>
      <c r="C99" s="41"/>
      <c r="D99" s="42"/>
    </row>
    <row r="100" spans="1:4" ht="30" hidden="1" customHeight="1" x14ac:dyDescent="0.3">
      <c r="A100" s="40"/>
      <c r="B100" s="41"/>
      <c r="C100" s="41"/>
      <c r="D100" s="42"/>
    </row>
    <row r="101" spans="1:4" ht="30" hidden="1" customHeight="1" x14ac:dyDescent="0.3">
      <c r="A101" s="40"/>
      <c r="B101" s="41"/>
      <c r="C101" s="41"/>
      <c r="D101" s="42"/>
    </row>
    <row r="102" spans="1:4" ht="30" hidden="1" customHeight="1" x14ac:dyDescent="0.3">
      <c r="A102" s="40"/>
      <c r="B102" s="41"/>
      <c r="C102" s="41"/>
      <c r="D102" s="42"/>
    </row>
    <row r="103" spans="1:4" hidden="1" x14ac:dyDescent="0.3">
      <c r="A103" s="40"/>
      <c r="B103" s="41"/>
      <c r="C103" s="41"/>
      <c r="D103" s="42"/>
    </row>
    <row r="104" spans="1:4" hidden="1" x14ac:dyDescent="0.3">
      <c r="A104" s="40"/>
      <c r="B104" s="41"/>
      <c r="C104" s="41"/>
      <c r="D104" s="42"/>
    </row>
    <row r="105" spans="1:4" hidden="1" x14ac:dyDescent="0.3">
      <c r="A105" s="40"/>
      <c r="B105" s="41"/>
      <c r="C105" s="41"/>
      <c r="D105" s="42"/>
    </row>
    <row r="106" spans="1:4" ht="17.25" thickBot="1" x14ac:dyDescent="0.35">
      <c r="A106" s="251" t="s">
        <v>255</v>
      </c>
      <c r="B106" s="252"/>
      <c r="C106" s="252"/>
      <c r="D106" s="253"/>
    </row>
    <row r="107" spans="1:4" x14ac:dyDescent="0.3"/>
    <row r="108" spans="1:4" x14ac:dyDescent="0.3"/>
    <row r="109" spans="1:4" x14ac:dyDescent="0.3"/>
    <row r="110" spans="1:4" x14ac:dyDescent="0.3"/>
    <row r="111" spans="1:4" x14ac:dyDescent="0.3"/>
    <row r="112" spans="1:4" x14ac:dyDescent="0.3"/>
    <row r="113" x14ac:dyDescent="0.3"/>
    <row r="114" x14ac:dyDescent="0.3"/>
    <row r="115" x14ac:dyDescent="0.3"/>
  </sheetData>
  <mergeCells count="84">
    <mergeCell ref="A2:D2"/>
    <mergeCell ref="E77:F77"/>
    <mergeCell ref="A78:D78"/>
    <mergeCell ref="E78:F78"/>
    <mergeCell ref="A1:D1"/>
    <mergeCell ref="A5:D5"/>
    <mergeCell ref="A4:D4"/>
    <mergeCell ref="A7:D7"/>
    <mergeCell ref="A9:D9"/>
    <mergeCell ref="A11:D11"/>
    <mergeCell ref="A12:D12"/>
    <mergeCell ref="A6:D6"/>
    <mergeCell ref="A10:D10"/>
    <mergeCell ref="A18:D18"/>
    <mergeCell ref="A13:D13"/>
    <mergeCell ref="A14:D14"/>
    <mergeCell ref="A15:D15"/>
    <mergeCell ref="A16:C16"/>
    <mergeCell ref="A17:D17"/>
    <mergeCell ref="A23:D23"/>
    <mergeCell ref="A24:D24"/>
    <mergeCell ref="A26:D26"/>
    <mergeCell ref="A28:D28"/>
    <mergeCell ref="A19:D19"/>
    <mergeCell ref="A20:D20"/>
    <mergeCell ref="A21:D21"/>
    <mergeCell ref="A22:D22"/>
    <mergeCell ref="A27:D27"/>
    <mergeCell ref="A25:D25"/>
    <mergeCell ref="A34:D34"/>
    <mergeCell ref="A35:D35"/>
    <mergeCell ref="A36:D36"/>
    <mergeCell ref="A29:D29"/>
    <mergeCell ref="A30:D30"/>
    <mergeCell ref="A31:D31"/>
    <mergeCell ref="A32:D32"/>
    <mergeCell ref="A33:D33"/>
    <mergeCell ref="A42:D42"/>
    <mergeCell ref="A43:D43"/>
    <mergeCell ref="A44:D44"/>
    <mergeCell ref="A45:D45"/>
    <mergeCell ref="A37:D37"/>
    <mergeCell ref="A39:D39"/>
    <mergeCell ref="A40:D40"/>
    <mergeCell ref="A41:D41"/>
    <mergeCell ref="A38:D38"/>
    <mergeCell ref="A49:D49"/>
    <mergeCell ref="A50:D50"/>
    <mergeCell ref="A51:D51"/>
    <mergeCell ref="A52:D52"/>
    <mergeCell ref="A46:D46"/>
    <mergeCell ref="A47:D47"/>
    <mergeCell ref="A48:D48"/>
    <mergeCell ref="A60:D60"/>
    <mergeCell ref="A53:D53"/>
    <mergeCell ref="A54:D54"/>
    <mergeCell ref="A55:D55"/>
    <mergeCell ref="A56:D56"/>
    <mergeCell ref="A106:D106"/>
    <mergeCell ref="A79:D79"/>
    <mergeCell ref="A80:D80"/>
    <mergeCell ref="A71:D71"/>
    <mergeCell ref="A72:D72"/>
    <mergeCell ref="A73:D73"/>
    <mergeCell ref="A74:D74"/>
    <mergeCell ref="A75:D75"/>
    <mergeCell ref="A76:D76"/>
    <mergeCell ref="A77:D77"/>
    <mergeCell ref="A8:D8"/>
    <mergeCell ref="A3:D3"/>
    <mergeCell ref="A81:D81"/>
    <mergeCell ref="A61:D61"/>
    <mergeCell ref="A62:D62"/>
    <mergeCell ref="A63:D63"/>
    <mergeCell ref="A64:D64"/>
    <mergeCell ref="A70:D70"/>
    <mergeCell ref="A69:D69"/>
    <mergeCell ref="A65:D65"/>
    <mergeCell ref="A66:D66"/>
    <mergeCell ref="A67:D67"/>
    <mergeCell ref="A68:D68"/>
    <mergeCell ref="A57:D57"/>
    <mergeCell ref="A58:D58"/>
    <mergeCell ref="A59:D59"/>
  </mergeCells>
  <phoneticPr fontId="0" type="noConversion"/>
  <printOptions horizontalCentered="1"/>
  <pageMargins left="0.23622047244094491" right="0.23622047244094491" top="1.19" bottom="0.74803149606299213" header="0.31496062992125984" footer="0.31496062992125984"/>
  <pageSetup paperSize="9" scale="96"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TRDM</vt:lpstr>
      <vt:lpstr>EQU Y MAQ</vt:lpstr>
      <vt:lpstr>RCE</vt:lpstr>
      <vt:lpstr>RCE!Área_de_impresión</vt:lpstr>
      <vt:lpstr>TRDM!Área_de_impresión</vt:lpstr>
      <vt:lpstr>RCE!Títulos_a_imprimir</vt:lpstr>
      <vt:lpstr>TRDM!Títulos_a_imprimir</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AON COLOMBIA</dc:creator>
  <cp:lastModifiedBy>Carlos Arturo Bejarano Sema</cp:lastModifiedBy>
  <cp:lastPrinted>2021-03-23T18:50:00Z</cp:lastPrinted>
  <dcterms:created xsi:type="dcterms:W3CDTF">2007-09-22T21:35:20Z</dcterms:created>
  <dcterms:modified xsi:type="dcterms:W3CDTF">2022-05-10T19:19:01Z</dcterms:modified>
</cp:coreProperties>
</file>