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RIDICA 2022\INVITACION 05 DE 2022 SEGUROS ELC\"/>
    </mc:Choice>
  </mc:AlternateContent>
  <bookViews>
    <workbookView xWindow="0" yWindow="0" windowWidth="28800" windowHeight="12030" tabRatio="873"/>
  </bookViews>
  <sheets>
    <sheet name="TRDM" sheetId="32" r:id="rId1"/>
    <sheet name="EQU Y MAQ" sheetId="14" r:id="rId2"/>
    <sheet name="MAN" sheetId="13" r:id="rId3"/>
    <sheet name="AUTOS" sheetId="12" r:id="rId4"/>
    <sheet name="RCE" sheetId="15" r:id="rId5"/>
    <sheet name="TR MERCANCÍAS" sheetId="29" r:id="rId6"/>
    <sheet name="INC DEUDORES" sheetId="27" r:id="rId7"/>
    <sheet name="VG FUNCIONARIOS" sheetId="33" r:id="rId8"/>
    <sheet name="VG DEUDORES" sheetId="34" r:id="rId9"/>
    <sheet name="RCSP" sheetId="31" r:id="rId10"/>
    <sheet name="IRF" sheetId="28" r:id="rId11"/>
  </sheets>
  <definedNames>
    <definedName name="_xlnm.Print_Area" localSheetId="3">AUTOS!$A$1:$B$80</definedName>
    <definedName name="_xlnm.Print_Area" localSheetId="2">MAN!$A$1:$B$69</definedName>
    <definedName name="_xlnm.Print_Area" localSheetId="4">RCE!$A$1:$D$80</definedName>
    <definedName name="_xlnm.Print_Area" localSheetId="0">TRDM!$A$1:$D$163</definedName>
    <definedName name="_xlnm.Print_Area" localSheetId="7">'VG FUNCIONARIOS'!$A$1:$B$67</definedName>
    <definedName name="_xlnm.Print_Titles" localSheetId="3">AUTOS!$1:$1</definedName>
    <definedName name="_xlnm.Print_Titles" localSheetId="4">RCE!$1:$1</definedName>
    <definedName name="_xlnm.Print_Titles" localSheetId="0">TRDM!$1:$1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8" l="1"/>
  <c r="A2" i="31"/>
  <c r="A2" i="34"/>
  <c r="A2" i="33"/>
  <c r="A2" i="27"/>
  <c r="A2" i="29"/>
  <c r="A2" i="15"/>
  <c r="A2" i="12"/>
  <c r="A2" i="13"/>
  <c r="A2" i="14"/>
  <c r="C45" i="32" l="1"/>
  <c r="C23" i="32"/>
  <c r="C52" i="32" l="1"/>
  <c r="C54" i="32" s="1"/>
  <c r="C56" i="32" s="1"/>
</calcChain>
</file>

<file path=xl/sharedStrings.xml><?xml version="1.0" encoding="utf-8"?>
<sst xmlns="http://schemas.openxmlformats.org/spreadsheetml/2006/main" count="996" uniqueCount="895">
  <si>
    <t>Autorización de reparaciones del vehículo dentro de los dos (2) días siguientes a la fecha de presentada la reclamación y formalizada la reclamación.</t>
  </si>
  <si>
    <t xml:space="preserve">Ampliación aviso de siniestro, con termino de sesenta (60) días </t>
  </si>
  <si>
    <t>Ampliación del radio de operaciones para el amparo en los países del Pacto Andino, CAS y Venezuela, previo aviso a la Compañía.</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</si>
  <si>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</si>
  <si>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 xml:space="preserve">Avances de pagos sobre siniestros 50%, una vez demostrada la ocurrencia y mientras se demuestra la cuantía </t>
  </si>
  <si>
    <t>Se amparan los siguientes Gastos en que RAZONABLEMENTE  se incurra, no contenidos en el límite máximo de indemnización pactado y  sin aplicación de deducible:</t>
  </si>
  <si>
    <t>Extensión de Responsabilidad Civil Cuando el vehiculo haya sido hurtado, siempre y cuando haya sido declarada por un Juez de la Republica.</t>
  </si>
  <si>
    <t>Extensión de Responsabilidad Civil cuando el vehiculo no este siendo conducido</t>
  </si>
  <si>
    <t>Marcación gratuita</t>
  </si>
  <si>
    <t>No inspección de vehículos nuevos ni de vehículos actualmente asegurados</t>
  </si>
  <si>
    <t>Incendio y explosión.</t>
  </si>
  <si>
    <t>Participación del asegurado en ferias y exposiciones nacionales.</t>
  </si>
  <si>
    <t>Posesión, uso y mantenimiento de depósitos, tanques y tuberías o redes.</t>
  </si>
  <si>
    <t>Restaurantes y cafeterías, campos deportivos, clubes y casinos.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</si>
  <si>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</si>
  <si>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</si>
  <si>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</si>
  <si>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</si>
  <si>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</si>
  <si>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</si>
  <si>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 xml:space="preserve">2.  Pérdida Total por Daños </t>
  </si>
  <si>
    <t>3.  Pérdida Parcial por Daños</t>
  </si>
  <si>
    <t xml:space="preserve">4.  Pérdida parcial o Total por Hurto o Hurto Calificado </t>
  </si>
  <si>
    <t>5.  Terremoto, Temblor y/o Erupción Volcánica y/o eventos de la naturaleza</t>
  </si>
  <si>
    <t>6. Huelga, Motín, Asonada, Conmoción Civil o Popular, explosión, terrorismo (Amit), movimientos subversivos o, en general, conmociones populares de cualquier clase.</t>
  </si>
  <si>
    <t>7.  Asistencia en Viajes 24 horas incluyendo perímetro urbano (automóviles y camionetas)</t>
  </si>
  <si>
    <t>9.  Amparo patrimonial</t>
  </si>
  <si>
    <t xml:space="preserve">Límites de Responsabilidad Civil Extracontractual: </t>
  </si>
  <si>
    <t>Daños a Bienes de Terceros</t>
  </si>
  <si>
    <t xml:space="preserve">Muerte o Lesiones a una persona        </t>
  </si>
  <si>
    <t xml:space="preserve">Muerte o Lesiones a dos o más Personas    </t>
  </si>
  <si>
    <t>Gastos de Reconstrucción de cuentas</t>
  </si>
  <si>
    <t>Gastos de Rendición de cuentas</t>
  </si>
  <si>
    <t>Determinación del costo del seguro con tasa única, aplicable también a las nuevas inclusiones</t>
  </si>
  <si>
    <t>Revocación por parte del asegurado sin penalización</t>
  </si>
  <si>
    <t>Los vehículos quedan asegurados con todos sus elementos y accesorios aunque no se hayan detallado expresamente</t>
  </si>
  <si>
    <t>Se cubrirán los reclamos ocurridos durante la vigencia de la póliza.</t>
  </si>
  <si>
    <t>Colombiana.</t>
  </si>
  <si>
    <t>Delitos contra el patrimonio económico</t>
  </si>
  <si>
    <t>Delitos contra la administración pública</t>
  </si>
  <si>
    <t xml:space="preserve">Juicios con Responsabilidad Fiscal </t>
  </si>
  <si>
    <t>Para aquellas cláusulas y/o condiciones adicionales para las que no se indique sublímite se entenderá que estas operan al 100%.</t>
  </si>
  <si>
    <t>Modificaciones a favor del asegurado</t>
  </si>
  <si>
    <t>Continuidad de amparo para los vehículos actualmente asegurados</t>
  </si>
  <si>
    <t>Otros gastos en que haya incurrido el Asegurado en relación con un siniestro amparado. Sublimite $200.000.000</t>
  </si>
  <si>
    <t>Terceros afectados y/o Empleados y/o familiares de empleados</t>
  </si>
  <si>
    <t>8.  Modalidad de Aseguramiento 100%, del valor comercial según guía de valores de Fasecolda, sin aplicación de deducible.</t>
  </si>
  <si>
    <t>Mundial - Aplica legislación Colombiana.</t>
  </si>
  <si>
    <t>Pago de reclamos con base en la determinación de responsabilidad de empleados del asegurado  en la investigación administrativa, sin necesidad del fallo judicial o de responsabilidad fiscal.</t>
  </si>
  <si>
    <t>Detrimento Patrimonial, por evento y en el agregado anual.</t>
  </si>
  <si>
    <t xml:space="preserve">Sublímite gastos judiciales y/o costos de defensa </t>
  </si>
  <si>
    <t>SUBLÍMITE OTORGADOS DENTRO DE LA COBERTURA DE GASTOS DE DEFENSA</t>
  </si>
  <si>
    <t>Amparo a la responsabilidad de los funcionarios asegurados que se trasmita por muerte, incapacidad, inhabilitación o insolvencia</t>
  </si>
  <si>
    <t>El presente seguro se otorga sin deducibles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</si>
  <si>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</si>
  <si>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</si>
  <si>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</si>
  <si>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</si>
  <si>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</si>
  <si>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</si>
  <si>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</si>
  <si>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</si>
  <si>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</si>
  <si>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</si>
  <si>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</si>
  <si>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</si>
  <si>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</si>
  <si>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</si>
  <si>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</si>
  <si>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</si>
  <si>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</si>
  <si>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</si>
  <si>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</si>
  <si>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</si>
  <si>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</si>
  <si>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</si>
  <si>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</si>
  <si>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</si>
  <si>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</si>
  <si>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</si>
  <si>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</si>
  <si>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</si>
  <si>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</si>
  <si>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</si>
  <si>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</si>
  <si>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</si>
  <si>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</si>
  <si>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</si>
  <si>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</si>
  <si>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</si>
  <si>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</si>
  <si>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</si>
  <si>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</si>
  <si>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</si>
  <si>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</si>
  <si>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</si>
  <si>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</si>
  <si>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</si>
  <si>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</si>
  <si>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</si>
  <si>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</si>
  <si>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</si>
  <si>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</si>
  <si>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</si>
  <si>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</si>
  <si>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</si>
  <si>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</si>
  <si>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</si>
  <si>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</si>
  <si>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</si>
  <si>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</si>
  <si>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</si>
  <si>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</si>
  <si>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Las condiciones, coberturas básicas para las cuales no se indique sublímite, operaran al 100% del valor asegurado</t>
  </si>
  <si>
    <t>Incendio y/o Rayo al 100%</t>
  </si>
  <si>
    <t>Terremoto, Temblor y/o Erupción Volcánica al 100%</t>
  </si>
  <si>
    <t>Actos mal intencionados de terceros Asonada, Motín, Conmoción civil o Popular y Huelga</t>
  </si>
  <si>
    <t>Terrorismo (Sublimite del 100%)</t>
  </si>
  <si>
    <t>Extended Coverage, Explosión, Daños por agua, Anegación</t>
  </si>
  <si>
    <t>Actos de autoridad competente.</t>
  </si>
  <si>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</si>
  <si>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Reconstrucción, Reposición, Reparación o Reemplazo.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</si>
  <si>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</si>
  <si>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1. Se entiende por valor de reposición o reemplazo, de los bienes, el valor a nuevo de los mismos, sin deducción alguna por depreciación, demérito, uso, vetustez, o en fin, por cualquier otro concepto.</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</si>
  <si>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</si>
  <si>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Revocación de la póliza con aviso anticipado al Asegurado de sesenta (90) días.</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</si>
  <si>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</si>
  <si>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</si>
  <si>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El asegurado podrá revocar la póliza en cualquier momento, según lo previsto en el Código de Comercio.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</si>
  <si>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</si>
  <si>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</si>
  <si>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Sublímite $202.000.000 mensuales por predio afectado, $602.000.000 en el agregado anual.</t>
  </si>
  <si>
    <t>Limite de $5.000.000 por predio</t>
  </si>
  <si>
    <t>Interés Asegurable: Pérdida de recursos propios y/o bienes por los cuales sea legalmente responsable, como consecuencia de infidelidad de empleados, falsificación, crimen por computador y responsabilidad profesional.</t>
  </si>
  <si>
    <t>TEXTO: DHP84 con cambios en la clausula de infidelidad KFA81 - Infidelidad y Riesgos Financieros</t>
  </si>
  <si>
    <t xml:space="preserve">TEXTO: LSW-238 ó LSW-983 - Crimen por Computador  </t>
  </si>
  <si>
    <t>Límite Territorial: Colombia</t>
  </si>
  <si>
    <t>Jurisdicción : Colombia</t>
  </si>
  <si>
    <t>La única disposición aplicable en materia de prescripción, aplicable a todas las secciones es el artículo 1081 del Código de Comercio.</t>
  </si>
  <si>
    <t>CONDICIONES APLICABLES A LA SECCIÓN DE INFIDELIDAD Y RIESGOS FINANCIEROS</t>
  </si>
  <si>
    <t>Forma: DHP-84 - con las modificaciones que se indican a continuación</t>
  </si>
  <si>
    <t>Cambios en la cláusula de infidelidad KFA 81</t>
  </si>
  <si>
    <t>Garantías de que todos los tránsitos en vehículos blindados sean realizados por terceras partes independientes quienes aceptan total responsabilidad por todos los valores transportados</t>
  </si>
  <si>
    <t>Empleados temporales o provisionales o aquellos suministrados por compañías especializadas mientras estén desempeñando deberes en nombre del asegurado. (Ampliación a la definición de empleado)</t>
  </si>
  <si>
    <t>Exclusión absoluta de conocimiento desembarque y recibos de almacenaje y recibos de fideicomiso</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</si>
  <si>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</si>
  <si>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C) (ii) : Es eliminada.</t>
  </si>
  <si>
    <t>Designación de ajustadores de común acuerdo</t>
  </si>
  <si>
    <t>Anexo de Telex aprobados</t>
  </si>
  <si>
    <t>Anexo de costos de Limpieza, Sublímite $700.000.000 por toda y cada pérdida, en exceso de un deducible de $50.000.000. Sin embargo, queda entendido que este límite forma parte del límite total.</t>
  </si>
  <si>
    <t>Sublimite de $200.000.000 toda y cada pérdida y en el agregado anual</t>
  </si>
  <si>
    <t>Fecha de limitación de descubrimiento BEJH1.</t>
  </si>
  <si>
    <t>CONDICIONES APLICABLES A LA SECCIÓN DE CRIMEN POR COMPUTADOR</t>
  </si>
  <si>
    <t>Forma:  LSW-238 el cual hace parte del limite agregado de la póliza (cláusulas aseguradoras de la 1 a 9 únicamente)</t>
  </si>
  <si>
    <t>La cobertura incluye operaciones de Internet del Asegurado según texto NMA 2856</t>
  </si>
  <si>
    <t>CONDICIONES APLICABLES A LA SECCIÓN DE RESPONSABILIDAD PROFESIONAL</t>
  </si>
  <si>
    <t>Forma:  Solo se amparan los errores y omisiones del asegurado en el ejercicio de su profesión por la prestación de servicios financieros según texto NMA 2273</t>
  </si>
  <si>
    <t xml:space="preserve">Exclusión de Actos Corporativos Deliberados Versión NMA3000
Exclusión de Asbestos Moho Toxico (Toxic Mold), según se adjunta
Exclusión de Lavado de Dinero (761BRI00055), según se adjunta </t>
  </si>
  <si>
    <t>Exclusión de conflicto de interés</t>
  </si>
  <si>
    <t xml:space="preserve">Terrestre, aéreo, marítimo, fluvial y/o férreo, cabotaje y la combinación de los anteriores  </t>
  </si>
  <si>
    <t>Cobro de prima único sobre el presupuesto y con ajuste al final de la vigencia</t>
  </si>
  <si>
    <t>Cobertura Completa, incluyendo:</t>
  </si>
  <si>
    <t>Pérdida Total y/o daños materiales</t>
  </si>
  <si>
    <t>Falta de Entrega</t>
  </si>
  <si>
    <t xml:space="preserve">Avería Particular  </t>
  </si>
  <si>
    <t>Saqueo</t>
  </si>
  <si>
    <t>Huelga Asonada, Motín Conmoción Civil o Popular y Actos Terroristas y de movimientos subversivos y, en general conmociones populares de cualquier clase - Huelga, Asonada, Motín, Conmoción Civil o Popular, Actos Mal Intencionados de Terceros, Piratería y Terrorismo</t>
  </si>
  <si>
    <t>Ampliación del término de duración de la cobertura de 60 días adicionales</t>
  </si>
  <si>
    <t>Bienes que por su naturaleza deben transportarse y conservarse en condiciones de refrigeración, congelación o calefacción.</t>
  </si>
  <si>
    <t>Bienes Transportados en Condiciones Charter</t>
  </si>
  <si>
    <t>Bienes transportados en vehículos arrendados por el asegurado, tomador o beneficiario, así no sean de firma especializada.</t>
  </si>
  <si>
    <t xml:space="preserve">Bienes transportados en vehículos de propiedad del asegurado, tomador o beneficiario </t>
  </si>
  <si>
    <t>Mercancìas a granel</t>
  </si>
  <si>
    <t>No restricciòn de medios de transporte</t>
  </si>
  <si>
    <t xml:space="preserve">Transporte de Maquinaria o Mercancía usada, sin excluir avería particular y saqueo. </t>
  </si>
  <si>
    <t>Transporte de mercancías en vehículos de funcionarios de la Entidad. Límite máximo por despacho de $5.000.000</t>
  </si>
  <si>
    <t>Transporte de mercancías en vehículos de terceros no afiliados a empresas transportadoras, incluyendo el transporte en cabotaje.</t>
  </si>
  <si>
    <t>Se otorga al asegurado la potestad de declarar al transportador un mínimo valor ó ningún valor y en caso de siniestro la indemnización es al 100% del valor de los bienes movilizados.</t>
  </si>
  <si>
    <t>Se amparan las movilizaciones en horario abierto 24 horas del día 365 días al año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</si>
  <si>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</si>
  <si>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</si>
  <si>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los daños y/o pérdidas que sufran los vehículos de propiedad  o por los que sea legalmente responsable la EMPRESA DE LICORES DE CUNDINAMARCA,  así como los daños a bienes y/o lesiones y/o muerte de terceros.</t>
  </si>
  <si>
    <t>EMPRESA DE LICORES DE CUNDINAMARCA y/o como sus derechos e intereses aparezcan.</t>
  </si>
  <si>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</si>
  <si>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Opción de restitución o reparación del bien o indemnización en dinero a conveniencia de LA EMPRESA DE LICORES DE CUNDINAMARCA</t>
  </si>
  <si>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</si>
  <si>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</si>
  <si>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</si>
  <si>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</si>
  <si>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</si>
  <si>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</si>
  <si>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</si>
  <si>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</si>
  <si>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Amparar las perdidas o daños materiales que sufran los bienes de propiedad de los deudores hipotecarios de LA EMPRESA DE LICORES DE CUNDINAMARCA</t>
  </si>
  <si>
    <t>Inmuebles de propiedad de los deudores hipotecarios de LA EMPRESA DE LICORES DE CUNDINAMARCA ubicados en el territorio nacional.</t>
  </si>
  <si>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</si>
  <si>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</si>
  <si>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 xml:space="preserve">Cobertura para vehículos blindados. Sublimite $50.000.000 </t>
  </si>
  <si>
    <t>Daños morales hasta el 100% del límite asegurado</t>
  </si>
  <si>
    <t>Lucro cesante hasta el 100% del límite asegurado</t>
  </si>
  <si>
    <t>Bienes de terceros, bajo cuidado, tenencia, control y custodia, declarados o no $100.000.000 evento/vigencia</t>
  </si>
  <si>
    <t>Amparar todos los bienes que sean movilizados a nombre o por cuenta la EMPRESA DE LICORES DE CUNDINAMARCA, desde el momento en que queden bajo su Responsabilidad, incluyendo Redespachos y Devoluciones.</t>
  </si>
  <si>
    <t>Limite de $100.000.000</t>
  </si>
  <si>
    <t>Limite de $20.000.000 por predio</t>
  </si>
  <si>
    <t>Nota: Las condiciones a continuación relacionadas, no sublimitadas, operan al 100% del valor demostrado por LA EMPRESA DE LICORES DE CUNDINAMARCA</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</si>
  <si>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</si>
  <si>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</si>
  <si>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Pago de prima 60 días</t>
  </si>
  <si>
    <t xml:space="preserve">Deshonestidad de empleados </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</si>
  <si>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</si>
  <si>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</si>
  <si>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</si>
  <si>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</si>
  <si>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</si>
  <si>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</si>
  <si>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 Sublìmite $100.000.000 evento/vigencia</t>
  </si>
  <si>
    <t>Gastos (Honorarios de abogados y auditores). A decisión del Asegurado.</t>
  </si>
  <si>
    <t>Sección 2 - Crímenes por Computador (De acuerdo con el Texto LSW-238 incluyendo INTERNET ) ó el texto LSW-983</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</si>
  <si>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</si>
  <si>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</si>
  <si>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</si>
  <si>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</si>
  <si>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</si>
  <si>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</si>
  <si>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</si>
  <si>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</si>
  <si>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</si>
  <si>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</si>
  <si>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t>Coberturas</t>
  </si>
  <si>
    <t>Anticipo de indemnización 50%, siempre y cuando sea aprobado por la Aseguradora.</t>
  </si>
  <si>
    <t>Predios y transito se extiende a incluir extorsión, lesiones personales, daños a la propiedad excluyendo siempre los daños a los edificios y/o contenidos (incluyendo secuestro)</t>
  </si>
  <si>
    <t xml:space="preserve">Anexo de Motín, Huelga y Conmoción Civil: Según alcance establecido en el texto NMA-1386 para dinero y títulos valores únicamente. </t>
  </si>
  <si>
    <t>Cobertura para otros bienes del asegurado (incluyendo mercancías propias de la actividad del asegurado) diferentes de dinero y valores, únicamente bajo los amparos de Infidelidad y Predios</t>
  </si>
  <si>
    <t>Extensión de directores y miembros de Junta Directiva</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</si>
  <si>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</si>
  <si>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</si>
  <si>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1.  Responsabilidad Civil Extracontractual </t>
    </r>
    <r>
      <rPr>
        <b/>
        <u/>
        <sz val="11"/>
        <rFont val="Arial Narrow"/>
        <family val="2"/>
      </rPr>
      <t>incluyendo lucro cesante y daño moral.</t>
    </r>
  </si>
  <si>
    <r>
      <t xml:space="preserve">12. Asistencia Jurídica en proceso penal, civil, administrativo y </t>
    </r>
    <r>
      <rPr>
        <b/>
        <u/>
        <sz val="11"/>
        <rFont val="Arial Narrow"/>
        <family val="2"/>
      </rPr>
      <t>contensioso administrativo</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</si>
  <si>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</si>
  <si>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</si>
  <si>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</si>
  <si>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</si>
  <si>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</si>
  <si>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</si>
  <si>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</si>
  <si>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</si>
  <si>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</si>
  <si>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</si>
  <si>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</si>
  <si>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</si>
  <si>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</si>
  <si>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</si>
  <si>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</si>
  <si>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</si>
  <si>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</si>
  <si>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</si>
  <si>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</si>
  <si>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</si>
  <si>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</si>
  <si>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</si>
  <si>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</si>
  <si>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</si>
  <si>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</si>
  <si>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</si>
  <si>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</si>
  <si>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</si>
  <si>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</si>
  <si>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</si>
  <si>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</si>
  <si>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</si>
  <si>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</si>
  <si>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</si>
  <si>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</si>
  <si>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</si>
  <si>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</si>
  <si>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</si>
  <si>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</si>
  <si>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</si>
  <si>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</si>
  <si>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</si>
  <si>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</si>
  <si>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</si>
  <si>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Alcances fiscales
</t>
    </r>
    <r>
      <rPr>
        <sz val="11"/>
        <rFont val="Arial Narrow"/>
        <family val="2"/>
      </rPr>
      <t xml:space="preserve">
</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</si>
  <si>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</si>
  <si>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</si>
  <si>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</si>
  <si>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</si>
  <si>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</si>
  <si>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</si>
  <si>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</si>
  <si>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</si>
  <si>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</si>
  <si>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</si>
  <si>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</si>
  <si>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</si>
  <si>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</si>
  <si>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</si>
  <si>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</si>
  <si>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</si>
  <si>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</si>
  <si>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</si>
  <si>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</si>
  <si>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</si>
  <si>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Costos de reconstrucción de libros y registros contables</t>
    </r>
    <r>
      <rPr>
        <sz val="11"/>
        <rFont val="Arial Narrow"/>
        <family val="2"/>
      </rPr>
      <t>.</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</si>
  <si>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</si>
  <si>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</si>
  <si>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Gastos preservación de bienes</t>
    </r>
    <r>
      <rPr>
        <sz val="11"/>
        <rFont val="Arial Narrow"/>
        <family val="2"/>
      </rPr>
      <t>.</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</si>
  <si>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</si>
  <si>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</si>
  <si>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Continuidad de amparo y/o extensión de cobertura, hasta 30 días después de desvinculado el funcionario.</t>
  </si>
  <si>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</si>
  <si>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</si>
  <si>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</si>
  <si>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</si>
  <si>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</si>
  <si>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</si>
  <si>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</si>
  <si>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</si>
  <si>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</si>
  <si>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</si>
  <si>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</si>
  <si>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</si>
  <si>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</si>
  <si>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</si>
  <si>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</si>
  <si>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</si>
  <si>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</si>
  <si>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</si>
  <si>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</si>
  <si>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</si>
  <si>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</si>
  <si>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</si>
  <si>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</si>
  <si>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</si>
  <si>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</si>
  <si>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</si>
  <si>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</si>
  <si>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</si>
  <si>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</si>
  <si>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</si>
  <si>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</si>
  <si>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</si>
  <si>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</si>
  <si>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</si>
  <si>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</si>
  <si>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</si>
  <si>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</si>
  <si>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</si>
  <si>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</si>
  <si>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</si>
  <si>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</si>
  <si>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</si>
  <si>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</si>
  <si>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</si>
  <si>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</si>
  <si>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</si>
  <si>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</si>
  <si>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</si>
  <si>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</si>
  <si>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</si>
  <si>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</si>
  <si>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</si>
  <si>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</si>
  <si>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</si>
  <si>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</si>
  <si>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</si>
  <si>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</si>
  <si>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t xml:space="preserve">Clausula de Exclusión y Limitación por Sancion </t>
  </si>
  <si>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</si>
  <si>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</si>
  <si>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</si>
  <si>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</si>
  <si>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</si>
  <si>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</si>
  <si>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</si>
  <si>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</si>
  <si>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Anticipo de indemnizaciones</t>
    </r>
    <r>
      <rPr>
        <sz val="11"/>
        <rFont val="Arial Narrow"/>
        <family val="2"/>
      </rPr>
      <t>.</t>
    </r>
    <r>
      <rPr>
        <b/>
        <sz val="11"/>
        <rFont val="Arial Narrow"/>
        <family val="2"/>
      </rPr>
      <t xml:space="preserve"> Hasta el 50%</t>
    </r>
  </si>
  <si>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</si>
  <si>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</si>
  <si>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</si>
  <si>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</si>
  <si>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</si>
  <si>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</si>
  <si>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t>Ningún préstamo individual supera $ 500.000.000</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</si>
  <si>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</si>
  <si>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</si>
  <si>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</si>
  <si>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r>
      <t xml:space="preserve">Anexo de directores: </t>
    </r>
    <r>
      <rPr>
        <sz val="11"/>
        <rFont val="Arial Narrow"/>
        <family val="2"/>
      </rPr>
      <t xml:space="preserve"> Según HANC 70</t>
    </r>
  </si>
  <si>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</si>
  <si>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exclusión de Terrorismo: </t>
    </r>
    <r>
      <rPr>
        <sz val="11"/>
        <rFont val="Arial Narrow"/>
        <family val="2"/>
      </rPr>
      <t xml:space="preserve"> NMA2921</t>
    </r>
  </si>
  <si>
    <r>
      <t xml:space="preserve">Anexo de instrucciones de pago falsificadas: </t>
    </r>
    <r>
      <rPr>
        <sz val="11"/>
        <rFont val="Arial Narrow"/>
        <family val="2"/>
      </rPr>
      <t>Para transferencias electrónicas.</t>
    </r>
  </si>
  <si>
    <r>
      <t xml:space="preserve">Incendio y terremoto: </t>
    </r>
    <r>
      <rPr>
        <sz val="11"/>
        <rFont val="Arial Narrow"/>
        <family val="2"/>
      </rPr>
      <t xml:space="preserve"> La cobertura se extiende a incluir pérdidas de dinero y títulos valores como consecuencia de incendio y/o terremoto.</t>
    </r>
  </si>
  <si>
    <r>
      <t xml:space="preserve">Pérdidas causadas por Empleados o Servidores no identificados, </t>
    </r>
    <r>
      <rPr>
        <sz val="11"/>
        <rFont val="Arial Narrow"/>
        <family val="2"/>
      </rPr>
      <t>Sublimitado a  $1.000.000.000 toda y cada pérdida y en el agregado anual.</t>
    </r>
  </si>
  <si>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</si>
  <si>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</si>
  <si>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</si>
  <si>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</si>
  <si>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 xml:space="preserve">Sección 1 INFIDELIDAD </t>
  </si>
  <si>
    <t>Tasa mensual: 2%</t>
  </si>
  <si>
    <t>Límite máximo de indemnización por mes: COP $ 200.000.000</t>
  </si>
  <si>
    <t>Límite máximo de indemnización por término: COP $ 200.000.000</t>
  </si>
  <si>
    <t>Deducible: 15 días</t>
  </si>
  <si>
    <t>Período máximo de indemnización: 10 meses</t>
  </si>
  <si>
    <t>Mundial excepto USA - Canada. Legislación Colombiana.</t>
  </si>
  <si>
    <t>EMPRESA DE LICORES DE CUNDINAMARCA - CARGOS AMPARADOS</t>
  </si>
  <si>
    <t>Gerente General</t>
  </si>
  <si>
    <t>ETAPAS DEL PROCESO / PROCESO</t>
  </si>
  <si>
    <t>Contraloria /Procuraduria</t>
  </si>
  <si>
    <t>Personeria</t>
  </si>
  <si>
    <t>Fiscalia</t>
  </si>
  <si>
    <t>Preliminares</t>
  </si>
  <si>
    <t>Primera Instancia</t>
  </si>
  <si>
    <t>Segunda instancia</t>
  </si>
  <si>
    <t>Jefaturas de Oficina</t>
  </si>
  <si>
    <t>Revocación por cuenta del asegurado sin penalización, es decir se liquidara a prorrata.</t>
  </si>
  <si>
    <t>Cobertura para conyuge y herederos.</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</si>
  <si>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</si>
  <si>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Cobertura para funcionarios pasados, presentes y futuros. Queda expresamenteacordado que se amparan los funcionarios que desempeñan los cargos mencionados en el formulario de solicitud, de forma automática los que llegaren a ocupar esos cargos y los funionarios que en el pasado los ocuparon en el periodo de retroactividad de la póliza.</t>
  </si>
  <si>
    <t>Aplicación de las disposiciones del codigo de comercio.</t>
  </si>
  <si>
    <t>Libre escogencia de abogado para la defensa. Queda acordado que la escogencia de los abogados para la defensa correspondera a la entidad tomadora, para lo cual presentara al profesional y sus honorarios para la aprobación.</t>
  </si>
  <si>
    <t>Modificación de Cargos Segurados. Queda acordado que si durante la vigencia de la presente póliza se cambia la denominación de los cargos asegurados, se entienden automáticamente incorporados a la póliza.</t>
  </si>
  <si>
    <r>
      <t xml:space="preserve">NOTA: </t>
    </r>
    <r>
      <rPr>
        <sz val="11"/>
        <rFont val="Arial Narrow"/>
        <family val="2"/>
      </rPr>
      <t>Procesos penales. Cuando las investigaciones se llevan a cabo bajo la calificación de dolo, los gastos de defensa operaran bajo reembolso</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</si>
  <si>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</si>
  <si>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</si>
  <si>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Costos generados para constitución de cauciones judiciales,</t>
    </r>
    <r>
      <rPr>
        <sz val="11"/>
        <rFont val="Arial Narrow"/>
        <family val="2"/>
      </rPr>
      <t xml:space="preserve"> Sublimite de $10.000.000 evento y $25.000.000 vigencia.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</si>
  <si>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</si>
  <si>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</si>
  <si>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</si>
  <si>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</si>
  <si>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</si>
  <si>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</si>
  <si>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t>Amparar las pérdidas y/o daños materiales que sufran los bienes de propiedad de la EMPRESA DE LICORES DE CUNDINAMARCA, o bajo su responsabilidad, tenencia o control y, en general, los recibidos a cualquier título y/o por los que tenga algún interés asegurable.</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</si>
  <si>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</si>
  <si>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El amparo de terremoto se extiende a amparar tanques, patios exteriores, escaleras exteriores, cimientos, muros de contención, bodegas, silos y cualquiera otra construcción separada de la edificación (cuyo valor está reportado dentro del valor asegurado).</t>
  </si>
  <si>
    <t>Los expresamente mencionados como exclusiones absolutas de cobertura.  No son validas exclusiones cuando contradigan las condiciones técnicas básicas habilitantes del presente proceso, en cuyo caso prevalecerán las condiciones técnicas básicas habilitantes.</t>
  </si>
  <si>
    <t xml:space="preserve">Cobertura Lucro Cesante por Incendio y Anexos Forma inglesa – periodo de Indemnización 12 meses 
</t>
  </si>
  <si>
    <t xml:space="preserve">Cobertura de Lucro Cesante por Rotura de Maquinaria – Forma Inglesa período de Indemnización 12 meses </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</si>
  <si>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</si>
  <si>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</si>
  <si>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</si>
  <si>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</si>
  <si>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</si>
  <si>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</si>
  <si>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</si>
  <si>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</si>
  <si>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</si>
  <si>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Amparo automático para bienes en ferias, eventos y exposiciones en el territorio nacional. Sublímite $200.000.000</t>
  </si>
  <si>
    <t>Amparo para bienes de propiedad del asegurado en predios o bajo la responsabilidad de terceros. Sublímite $200.000.000</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</si>
  <si>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</si>
  <si>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</si>
  <si>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</si>
  <si>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</si>
  <si>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</si>
  <si>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</si>
  <si>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</si>
  <si>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</si>
  <si>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</si>
  <si>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</si>
  <si>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Gastos para la adecuación de suelos y terrenos que lleguen a afectarse como consecuencia de un Temblor, Terremoto hasta 16% del valor asegurable del bien inmueble afectado.</t>
  </si>
  <si>
    <t>Si / No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</si>
  <si>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</si>
  <si>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</si>
  <si>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</si>
  <si>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</si>
  <si>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</si>
  <si>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</si>
  <si>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</si>
  <si>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</si>
  <si>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</si>
  <si>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</si>
  <si>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</si>
  <si>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</si>
  <si>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</si>
  <si>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</si>
  <si>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</si>
  <si>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</si>
  <si>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</si>
  <si>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</si>
  <si>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</si>
  <si>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</si>
  <si>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</si>
  <si>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</si>
  <si>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</si>
  <si>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</si>
  <si>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</si>
  <si>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</si>
  <si>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</si>
  <si>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</si>
  <si>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</si>
  <si>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</si>
  <si>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</si>
  <si>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</si>
  <si>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</si>
  <si>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</si>
  <si>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</si>
  <si>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</si>
  <si>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</si>
  <si>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</si>
  <si>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</si>
  <si>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</si>
  <si>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</si>
  <si>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</si>
  <si>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</si>
  <si>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</si>
  <si>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</si>
  <si>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</si>
  <si>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</si>
  <si>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</si>
  <si>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</si>
  <si>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</si>
  <si>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</si>
  <si>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</si>
  <si>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</si>
  <si>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</si>
  <si>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</si>
  <si>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</si>
  <si>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</si>
  <si>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</si>
  <si>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</si>
  <si>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</si>
  <si>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</si>
  <si>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</si>
  <si>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</si>
  <si>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</si>
  <si>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</si>
  <si>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</si>
  <si>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</si>
  <si>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</si>
  <si>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Hurto de elementos dejados en los vehículos asegurados. Hasta $20.000.000</t>
  </si>
  <si>
    <t>Descuento por inactividad mayor a 120 días continuos del 30%.</t>
  </si>
  <si>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</si>
  <si>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</si>
  <si>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</si>
  <si>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</si>
  <si>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</si>
  <si>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</si>
  <si>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</si>
  <si>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</si>
  <si>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</si>
  <si>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excluye Amit.</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</si>
  <si>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</si>
  <si>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</si>
  <si>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</si>
  <si>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</si>
  <si>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</si>
  <si>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</si>
  <si>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</si>
  <si>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</si>
  <si>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 xml:space="preserve">Permanencia automática en lugares inciales, intermedios y finales: 120 días </t>
  </si>
  <si>
    <t>No exigibilidad ni aplicación de garantías para ninguna movilización</t>
  </si>
  <si>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</si>
  <si>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</si>
  <si>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</si>
  <si>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</si>
  <si>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</si>
  <si>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</si>
  <si>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</si>
  <si>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r>
      <rPr>
        <b/>
        <sz val="11"/>
        <rFont val="Arial Narrow"/>
        <family val="2"/>
      </rPr>
      <t>Suma Asegurada</t>
    </r>
    <r>
      <rPr>
        <sz val="11"/>
        <rFont val="Arial Narrow"/>
        <family val="2"/>
      </rPr>
      <t>: $1.500.000.000 toda y cada perdida y $2.500.000.000 en el agregado anual</t>
    </r>
  </si>
  <si>
    <t>Cláusula de Infidelidad de empleados, sin que sea necesario demostrar la intención de ocasionar la pérdida, la intención de obtener ganancia personal para  él o los empleados implicados</t>
  </si>
  <si>
    <t xml:space="preserve">Ampliacion aviso de siniestro: 120 días </t>
  </si>
  <si>
    <t>Revocación de la póliza 120 días.</t>
  </si>
  <si>
    <t>DEDUCIBLES</t>
  </si>
  <si>
    <t xml:space="preserve">AMPARO BASICO </t>
  </si>
  <si>
    <t>Cobertura Básica</t>
  </si>
  <si>
    <t>Valor Asegurado Individual</t>
  </si>
  <si>
    <t>Vida</t>
  </si>
  <si>
    <t>Incapacidad Total y Permanente</t>
  </si>
  <si>
    <t xml:space="preserve">Beneficios por Desmenbración </t>
  </si>
  <si>
    <t>50% en meses de salario por funcionario, acorde con los valores asegurados del amparo de vida.</t>
  </si>
  <si>
    <t xml:space="preserve">Enfermedades graves </t>
  </si>
  <si>
    <t>50% del básico</t>
  </si>
  <si>
    <t xml:space="preserve">Bono canasta por fallecimiento del asegurado, en adición al valor del amparo básico de vida. </t>
  </si>
  <si>
    <t>Auxilio Funerario</t>
  </si>
  <si>
    <t>Cláusulas y/o condiciones adicionales</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</si>
  <si>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</si>
  <si>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Amparo automático para funcionarios que por error u omisión no se hayan informado al inicio del seguro, 90 días para su aviso.</t>
  </si>
  <si>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</si>
  <si>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</si>
  <si>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</si>
  <si>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</si>
  <si>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Continuidad de amparo y/o extensión de cobertura, </t>
    </r>
    <r>
      <rPr>
        <sz val="11"/>
        <rFont val="Arial Narrow"/>
        <family val="2"/>
      </rPr>
      <t xml:space="preserve">hasta setenta (70) días de retiro del empleado y mientras de encuentre vigente la póliza.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</si>
  <si>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</si>
  <si>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</si>
  <si>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Edades de Ingreso y Permanencia: </t>
    </r>
    <r>
      <rPr>
        <sz val="11"/>
        <rFont val="Arial Narrow"/>
        <family val="2"/>
      </rPr>
      <t xml:space="preserve">Para el amparo básico sin límite de edad. Para los demás amparos mínima de ingreso 18 años; y permanencia hasta los 75 años </t>
    </r>
  </si>
  <si>
    <t>Errores en la declaración de edad</t>
  </si>
  <si>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</si>
  <si>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</si>
  <si>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</si>
  <si>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</si>
  <si>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</si>
  <si>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No aplicación de preexistencias, para las personas que vienen aseguradas actualmente.</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</si>
  <si>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</si>
  <si>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 xml:space="preserve">Para aquellas cláusulas y/o condiciones adicionales para las que no se indique sublímite se entenderá que estas operan al 100%.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</si>
  <si>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</si>
  <si>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EXCLUSIONES </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</si>
  <si>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</si>
  <si>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
</t>
  </si>
  <si>
    <t>Edades de Ingreso y Permanencia: 
Tanto para el amparo básico como para los anexos y permanencia, sin límite.</t>
  </si>
  <si>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</si>
  <si>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</si>
  <si>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</si>
  <si>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</si>
  <si>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</si>
  <si>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</si>
  <si>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</si>
  <si>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</si>
  <si>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</si>
  <si>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</si>
  <si>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</si>
  <si>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</si>
  <si>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</si>
  <si>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</si>
  <si>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</si>
  <si>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</si>
  <si>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</si>
  <si>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</si>
  <si>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t xml:space="preserve">AMPARO ADICIONAL DE INVALIDEZ - INCAPACIDAD TOTAL Y PERMANENTE </t>
  </si>
  <si>
    <t>AMPARO ADICIONAL DE BENEFICIOS POR DESMEMBRACIÓN ACCIDENTAL</t>
  </si>
  <si>
    <t xml:space="preserve">ANTICIPO POR ENFERMEDADES GRAVES </t>
  </si>
  <si>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</si>
  <si>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</si>
  <si>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</si>
  <si>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</si>
  <si>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</si>
  <si>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</si>
  <si>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t>Se contempla la extensión del término de aviso de la ocurrencia del siniestro, por parte del asegurado, dentro de los (60)  días siguientes a la fecha en que lo haya conocido o debido conocer</t>
  </si>
  <si>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</si>
  <si>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</si>
  <si>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</si>
  <si>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Edades de Ingreso y Permanencia: </t>
    </r>
    <r>
      <rPr>
        <sz val="11"/>
        <rFont val="Arial Narrow"/>
        <family val="2"/>
      </rPr>
      <t xml:space="preserve">Tanto para el amparo básico como para los anexos ilimitada.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</si>
  <si>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</si>
  <si>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</si>
  <si>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</si>
  <si>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t xml:space="preserve">No aplicación de preexistencias </t>
  </si>
  <si>
    <t xml:space="preserve">No exigencia de requisitos de asegurabilidad </t>
  </si>
  <si>
    <r>
      <t xml:space="preserve">Plazo para el pago de las indemnizaciones. </t>
    </r>
    <r>
      <rPr>
        <sz val="11"/>
        <rFont val="Arial Narrow"/>
        <family val="2"/>
      </rPr>
      <t>Máximo cinco (5) días después de formalizada la reclamación.</t>
    </r>
  </si>
  <si>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</si>
  <si>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Si durante la vigencia de la póliza se presentan modificaciones en las condiciones del seguro, legalmente aprobadas que representen un beneficio a favor del asegurado, tales modificaciones se consideran automáticamente incorporadas en el contrato.</t>
  </si>
  <si>
    <t>Sin aplicación de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</si>
  <si>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</si>
  <si>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</si>
  <si>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</si>
  <si>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t xml:space="preserve"> SIN DEDUCIBLES</t>
  </si>
  <si>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</si>
  <si>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SIN DEDUCIBLES</t>
  </si>
  <si>
    <t>No aplica deducible</t>
  </si>
  <si>
    <t>Corresponde al de la reconstrucción de la totalidad de los inmuebles asegurados, según relación de predios.</t>
  </si>
  <si>
    <t>Todos los deudores de las distintas líneas de crédito de LA EMPRESA DE LICORES DE CUNDINAMARCA, incluyendo los deudores morosos.</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</si>
  <si>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</si>
  <si>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</si>
  <si>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</si>
  <si>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</si>
  <si>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</si>
  <si>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</si>
  <si>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</si>
  <si>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</si>
  <si>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r>
      <rPr>
        <b/>
        <sz val="11"/>
        <rFont val="Arial Narrow"/>
        <family val="2"/>
      </rPr>
      <t>Desiganción de Cargos.</t>
    </r>
    <r>
      <rPr>
        <sz val="11"/>
        <rFont val="Arial Narrow"/>
        <family val="2"/>
      </rPr>
      <t xml:space="preserve"> El asegurador acepta el titulo, nombre, designación, nomenclatura, con que el asegurado identifique los cargos asegurados asi como todo cambio en la denominación del cargo, manteniendo la cobertura siempre que mantenga las mismas funciones del cargo reportado.</t>
    </r>
  </si>
  <si>
    <t>Retroactividad: 06/05/2001</t>
  </si>
  <si>
    <t xml:space="preserve">DEDUCBLES </t>
  </si>
  <si>
    <t xml:space="preserve">MINIMO </t>
  </si>
  <si>
    <t>%</t>
  </si>
  <si>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</si>
  <si>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t xml:space="preserve">Cobertura de Culpa Grave en caso de Responsabilidad. </t>
  </si>
  <si>
    <t>Auxilio funerario $6. 000.000 (la indemnización será pagada a quien demuestre haber pagado dicho auxilio)</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</si>
  <si>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</si>
  <si>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1. Treinta y dos (32) meses de salario, si a su fallecimiento tenía el trabador quince (15) años o más al servicio de la Entidad.
2. Veintinueve (29) meses de salario si a su muerte llevaba menos de quince (15) años al servicio de la Empresa.</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</si>
  <si>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</si>
  <si>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</si>
  <si>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</si>
  <si>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</si>
  <si>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</si>
  <si>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</si>
  <si>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</si>
  <si>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</si>
  <si>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</si>
  <si>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</si>
  <si>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</si>
  <si>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</si>
  <si>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</si>
  <si>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</si>
  <si>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</si>
  <si>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</si>
  <si>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</si>
  <si>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</si>
  <si>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</si>
  <si>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Sustitución provisional de vehículos de similares características en caso de pérdida total. Hasta 7 dias calendario, no vehiculos blindados. Solo aplica a vehiculos livianos.</t>
  </si>
  <si>
    <t>Limite asegurado Evento/Vigencia</t>
  </si>
  <si>
    <t xml:space="preserve">VALOR REPOSICIÒN  AVALUO </t>
  </si>
  <si>
    <t>Cláusula de adecuación de construcciones a las normas de sismo resistencia.  5%</t>
  </si>
  <si>
    <t>ADECUACIONES SISMORESISTENCIA 20 %</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</si>
  <si>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</si>
  <si>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 xml:space="preserve">Accidentes personales para el conductor mínimo $50.000.000. </t>
  </si>
  <si>
    <t>Limite adicional para la cobertura de reemplazo para proveer vehículo sustituto en los casos de siniestros por pérdida total o parcial por daños, Hasta por 7 dias calendarios. Aplica solo a vehículos livianos y  no vehiculos blindados.</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</si>
  <si>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</si>
  <si>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</si>
  <si>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OHK961</t>
  </si>
  <si>
    <t>ODR757</t>
  </si>
  <si>
    <t>ODR759</t>
  </si>
  <si>
    <t>LISTADO VEHICULOS</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</si>
  <si>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</si>
  <si>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r>
      <rPr>
        <b/>
        <sz val="11"/>
        <rFont val="Arial Narrow"/>
        <family val="2"/>
      </rPr>
      <t>Fecha de Retroactividad:</t>
    </r>
    <r>
      <rPr>
        <sz val="11"/>
        <rFont val="Arial Narrow"/>
        <family val="2"/>
      </rPr>
      <t xml:space="preserve"> inicio de la primera póliza. Abril 30 de 2011</t>
    </r>
  </si>
  <si>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</si>
  <si>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</si>
  <si>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RIESGO: 3</t>
  </si>
  <si>
    <t xml:space="preserve">RIESGO: 5 </t>
  </si>
  <si>
    <t>NUEVA LINEA ETIQUETADORA, ENCARTONADORA, PALETIZADOR, SECADOR Y ENVASADO TETRAPAK</t>
  </si>
  <si>
    <t>INDICE VARIABLE ACT FIJOS.</t>
  </si>
  <si>
    <t>TOTAL SIN IV.</t>
  </si>
  <si>
    <t xml:space="preserve">No aplicación de demérito por uso y/o mejora tecnológica,  para bienes con edad hasta cinco (5) años. </t>
  </si>
  <si>
    <t>BASICO SIN DEDUCIBLE</t>
  </si>
  <si>
    <t>Ampliación del plazo de duración de la cobertura en lugares inciales, intermedios y finales, con termino de ciento veinte (120) días adicionales al básico.</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</si>
  <si>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</si>
  <si>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r>
      <t xml:space="preserve">Forma de Pago: </t>
    </r>
    <r>
      <rPr>
        <sz val="11"/>
        <rFont val="Arial Narrow"/>
        <family val="2"/>
      </rPr>
      <t>Mensual de acuerdo con los reportes efectuados por LA EMPRESA DE LICORES DE CUNDINAMARCA,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</si>
  <si>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</si>
  <si>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t>Subgerentes</t>
  </si>
  <si>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</si>
  <si>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t>TRANSPORTE POR MENSAJERO $ 19.999.999</t>
  </si>
  <si>
    <t>DEDUCIBLE $49.999.999 Toda y cada perdida</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</si>
  <si>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</si>
  <si>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</si>
  <si>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</si>
  <si>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Ampliación aviso de siniestro, </t>
    </r>
    <r>
      <rPr>
        <sz val="11"/>
        <rFont val="Arial Narrow"/>
        <family val="2"/>
      </rPr>
      <t>con término de noventa y cinco (95)  días.</t>
    </r>
    <r>
      <rPr>
        <b/>
        <sz val="11"/>
        <rFont val="Arial Narrow"/>
        <family val="2"/>
      </rPr>
      <t xml:space="preserve"> </t>
    </r>
  </si>
  <si>
    <t xml:space="preserve">$650.000 mensuales hasta por 12 meses pagaderos con la indemnización total </t>
  </si>
  <si>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</si>
  <si>
    <t>Objeto del seguro</t>
  </si>
  <si>
    <t>Objeto del Seguro</t>
  </si>
  <si>
    <t>Personas Aseguradas</t>
  </si>
  <si>
    <t>Valor Asegurado</t>
  </si>
  <si>
    <t>Limite Máximo Asegurado por Persona</t>
  </si>
  <si>
    <t>Cobertura básica</t>
  </si>
  <si>
    <t xml:space="preserve">Cláusulas y/o coberturas y/o condiciones </t>
  </si>
  <si>
    <t>Riesgos excluidos</t>
  </si>
  <si>
    <t xml:space="preserve">Bienes e Intereses Asegurados: </t>
  </si>
  <si>
    <t xml:space="preserve">Bienes e intereses excluidos </t>
  </si>
  <si>
    <t>Distribución de bienes y valores asegurados (Valores en pesos colombianos)</t>
  </si>
  <si>
    <t>Coberturas Sublimitadas (Evento y en el agregado anual)</t>
  </si>
  <si>
    <t>Cláusulas y/o condiciones adicionales.</t>
  </si>
  <si>
    <t>Gastos Adicionales</t>
  </si>
  <si>
    <t>Coberturas para Lucro Cesante</t>
  </si>
  <si>
    <t>Bienes exentos de aplicación de deducibles</t>
  </si>
  <si>
    <t>Deducibles</t>
  </si>
  <si>
    <t>Bienes e intereses excluidos</t>
  </si>
  <si>
    <t>Modalidad de cobertura</t>
  </si>
  <si>
    <t>Jurisdicción</t>
  </si>
  <si>
    <t>Límite territorial</t>
  </si>
  <si>
    <t>Tomador, Asegurado, Beneficiario</t>
  </si>
  <si>
    <t xml:space="preserve">Número y clasificación de empleados </t>
  </si>
  <si>
    <t xml:space="preserve">Limite Asegurado </t>
  </si>
  <si>
    <t>CLAUSULAS Y/O CONDICIONES ADICIONALES</t>
  </si>
  <si>
    <t>Tomador, Asegurado y Beneficiario</t>
  </si>
  <si>
    <t>Vehículos y Valores Asegurados:</t>
  </si>
  <si>
    <t>Valor asegurado de los vehículos:</t>
  </si>
  <si>
    <t>Cobertura</t>
  </si>
  <si>
    <t>Modalidad de Cobertura</t>
  </si>
  <si>
    <t>Límite Territorial</t>
  </si>
  <si>
    <t>Tomador y Asegurado</t>
  </si>
  <si>
    <t>Beneficiario</t>
  </si>
  <si>
    <t>Información General</t>
  </si>
  <si>
    <t>Deducible</t>
  </si>
  <si>
    <t>Modalidad</t>
  </si>
  <si>
    <t>Medio de Transporte</t>
  </si>
  <si>
    <t>Trayectos asegurados</t>
  </si>
  <si>
    <t>Límite asegurado por despacho</t>
  </si>
  <si>
    <t>Proyectado anual de movilizaciones</t>
  </si>
  <si>
    <t>Gastos adicionales.</t>
  </si>
  <si>
    <t>Bienes Asegurados</t>
  </si>
  <si>
    <t>Valor Asegurable</t>
  </si>
  <si>
    <t>Coberturas Básicas</t>
  </si>
  <si>
    <t>Relación de Cargos a asegurar Sergun formulario de solicitud</t>
  </si>
  <si>
    <t>Aviso de No renovación o prorroga 60 días.</t>
  </si>
  <si>
    <t>Agregado Todos los Procesos $115.000.000</t>
  </si>
  <si>
    <t>Agregado Todos los Procesos $70.000.000 persona</t>
  </si>
  <si>
    <t>Agregado Todos los Procesos $47.000.000 persona</t>
  </si>
  <si>
    <t>RIESGO: 2</t>
  </si>
  <si>
    <t>RIESGO: 4</t>
  </si>
  <si>
    <t>NP 300 FRONTIER 2.5L MT 2500CC 4X4 T</t>
  </si>
  <si>
    <t>TOYOTA HILUX [8] 2.4L MT 2400CC TD 4X4</t>
  </si>
  <si>
    <t>TOYOTA PRADO [LC 150] TX [FL] TP 3000CC 5P TD</t>
  </si>
  <si>
    <t xml:space="preserve">Gastos de traspaso por pérdida total de vehículos. Hasta $2.000.000=  por vehículo como anticipo de la indemnización. </t>
  </si>
  <si>
    <t xml:space="preserve">Gastos de traspaso por pérdida total de vehículos. Hasta $2.000.000= por vehículo como anticipo de la indemnización. </t>
  </si>
  <si>
    <t>Límite asegurado combinado detrimento parimonial y gastos de defensa $2,745,000,000</t>
  </si>
  <si>
    <t>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
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</si>
  <si>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Definicion de Evento</t>
  </si>
  <si>
    <t>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</si>
  <si>
    <t xml:space="preserve">Bono por no reclamación 20% de las primas – SINIESTROS – (IBNR + 20% GASTOS ADMINISTRATIVOS). </t>
  </si>
  <si>
    <t>Restablecimiento automático del límite asegurado por pago de siniestro, con cobro de prima adicional.   Máximo 1 vez por vigencia</t>
  </si>
  <si>
    <r>
      <t xml:space="preserve">AMPARA A LOS ASEGURADOS EN CASO DE FALLECIMIENTO POR CUALQUIER CAUSA, INCLUYENDO SUICIDIO, HOMICIDIO Y </t>
    </r>
    <r>
      <rPr>
        <b/>
        <sz val="11"/>
        <rFont val="Arial Narrow"/>
        <family val="2"/>
      </rPr>
      <t>TERRORISMO SOLAMENTE SI ES OBJETO PASIVO DEL ACTO TERRORISTA.</t>
    </r>
  </si>
  <si>
    <t>Básico: Muerte por cualquier causa incluyendo riña y terrorismo (solo si es sujeto pasivo del Acto terrorista) HMACCOP y homicidio y suicidio desde la iniciación del seguro</t>
  </si>
  <si>
    <r>
      <t xml:space="preserve">Protección de depósitos bancarios. 50%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</si>
  <si>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t>Gastos Adicionales, sublimite unico combinado de $200.000.000=</t>
  </si>
  <si>
    <r>
      <t xml:space="preserve">Pérdidas causadas por empleados o servidores no identificados. Sublímite 50%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</si>
  <si>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50% del límite asegurado</t>
    </r>
  </si>
  <si>
    <r>
      <t xml:space="preserve">Amparo automático de nuevos cargos y nuevos empleados, hasta $100.000.000 y aviso de 60 dias.
</t>
    </r>
    <r>
      <rPr>
        <sz val="11"/>
        <rFont val="Arial Narrow"/>
        <family val="2"/>
      </rPr>
      <t>Mediante esta cláusula el amparo que otorga la póliza debe extenderse a cubrir automáticamente todo nuevo empleado y/o cargo creado por el LA EMPRESA DE LICORES DE CUNDINAMARCA.</t>
    </r>
  </si>
  <si>
    <r>
      <rPr>
        <b/>
        <sz val="11"/>
        <rFont val="Arial Narrow"/>
        <family val="2"/>
      </rPr>
      <t>Exclusión de enfermedad transmisible</t>
    </r>
    <r>
      <rPr>
        <sz val="11"/>
        <rFont val="Arial Narrow"/>
        <family val="2"/>
      </rPr>
      <t xml:space="preserve"> debido a cualquier virus o agente biológico: esta póliza no otorga cobertura a lesiones corporales o daños materiales provenientes de enfermedad transmisible, virus o agente biológico</t>
    </r>
  </si>
  <si>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</si>
  <si>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</si>
  <si>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</si>
  <si>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</si>
  <si>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</si>
  <si>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r>
      <t xml:space="preserve">Ampliación de cobertura, hasta $200 millones evento / vigencia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</si>
  <si>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Ampliación del plazo para aviso de siniestro.
</t>
    </r>
    <r>
      <rPr>
        <sz val="12"/>
        <rFont val="Arial Narrow"/>
        <family val="2"/>
      </rPr>
      <t>El Oferente debe contemplar la extensión del término de aviso de la ocurrencia del siniestro, por parte del asegurado, dentro de los noventa (90) días siguientes a la fecha en que lo haya conocido o debido conocer.</t>
    </r>
  </si>
  <si>
    <r>
      <t xml:space="preserve">Cláusula de Exclusión de Ataque Cibernético del Instituto – CL. 380
10/11/2003
</t>
    </r>
    <r>
      <rPr>
        <sz val="12"/>
        <rFont val="Arial Narrow"/>
        <family val="2"/>
      </rPr>
      <t>1.1 Con sujeción únicamente a la cláusula 1.2 más adelante, en ningún caso este seguro cubrirá pérdida, daño, responsabilidad o gasto directa o indirectamente causado por o al cual se contribuya por o que surja del uso u operación  como un medio para infligir daño de cualquier computadora, sistema de computación, programa de computación, software, código malicioso, virus de computadora ó proceso o cualquier otro sistema electrónico. 
1.2 Donde esta cláusula se endose a pólizas que cubran riesgos de Guerra, Guerra civil, revolución, rebelión, insurrección o lucha civil que surja de estas, o cualquier acto hostil en contra de un poder beligerante o terrorismo, o cualquier persona que actúe por motivos políticos, la Cláusula 1.1 será inoperante para excluir pérdidas (que de otra manera estarían cubiertas) que surjan del uso de cualquier computadora, sistema de computación o programa de software de computadora o cualquier otro sistema electrónico en el sistema de lanzamiento y/o de guía, y/o en el mecanismo de disparo de cualquier arma o misil.</t>
    </r>
  </si>
  <si>
    <t>5. Gastos Adicionales, sublimite unico combinado de $100.000.000</t>
  </si>
  <si>
    <t>VALOR ASEGURADO</t>
  </si>
  <si>
    <t>TOTAL ASEGURADO</t>
  </si>
  <si>
    <t xml:space="preserve">La edad mínima de ingreso para el amparo básico de vida, tanto para un seguro de grupo contributivo como no contributivo es de doce (12) años para las mujeres y de catorce (14) para los hombres y la máxima, en ambos casos, será de setenta y cinco (75)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</si>
  <si>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</si>
  <si>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Restablecimiento automático del valor asegurado por pago de siniestro con cobro de prima adicional hasta por (1) una unica vez.</t>
  </si>
  <si>
    <t>Transporte de bienes de naturaleza explosiva, inflamable o azaroza en general.</t>
  </si>
  <si>
    <t>El porcentaje de pérdida de capacidad laboral del asegurado deberá ser igual o mayor al 50% de acuerdo con el manual único de cal ficción de invalidez vigente a la fecha de calificación de la incapacidad total y parmente.</t>
  </si>
  <si>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</si>
  <si>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t>4,7 % SOBRE EL VALOR INDEMNIZABLE</t>
  </si>
  <si>
    <t>1,97% DEL VALOR ASEGURABLE DEL ARTICULO AFECTADO</t>
  </si>
  <si>
    <t>4,8% DEL VALOR DE LA PERDIDA</t>
  </si>
  <si>
    <t>USD 4.999</t>
  </si>
  <si>
    <t xml:space="preserve">15 DÍAS DE UBA </t>
  </si>
  <si>
    <t>4,7% DEL VALOR DE LA PERDIDA</t>
  </si>
  <si>
    <t>4,9% DEL VALOR DE LA PERDIDA</t>
  </si>
  <si>
    <t>9 DIAS DE UBA</t>
  </si>
  <si>
    <t>20% DEL VALOR DE LA PERDIDA</t>
  </si>
  <si>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</si>
  <si>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</si>
  <si>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</si>
  <si>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rPr>
        <b/>
        <sz val="11"/>
        <rFont val="Arial Narrow"/>
        <family val="2"/>
      </rPr>
      <t>EXCLUSION DE EVENTOS CIBERNÉTICOS</t>
    </r>
    <r>
      <rPr>
        <sz val="11"/>
        <rFont val="Arial Narrow"/>
        <family val="2"/>
      </rPr>
      <t xml:space="preserve">
El presente suplemento forma parte integrante de la póliza de referencia y está sujeto a todas sus condiciones y exclusiones, salvo lo modificado a continuación, de mutuo acuerdo entre las partes, en relación con las Condiciones Particulares de la póliza:
Quedan excluidos de esta póliza todo tipo de pérdidas, honorarios, costas, gastos o resarcimientos que se deriven de un evento cibernético. 
A los efectos de este suplemento, se entiende por evento cibernético:
a)	La fuga, destrucción o alteración de datos y/o cualquier tratamiento negligente o no autorizado de datos por parte del asegurado o de sus subcontratistas o de un encargado del Tratamiento. 
Para efectos de esta cláusula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b)	El acceso o uso no autorizados a datos de carácter personal mientras permanezcan bajo el control o custodia del asegurado, o de sus subcontratistas o de un encargado del tratamiento. Se exceptúan los datos que sean o se hayan convertido de  acceso general al público, salvo si el tratamiento de dichos datos  permiten la identificación de la persona</t>
    </r>
  </si>
  <si>
    <t>c) Fallas en la seguridad de los Sistemas Tecnológicos del Tomador. Significan “en la seguridad de los Sistemas Tecnológicos” cualquier situación que afecta la protección o aseguramiento de los datos, sistemas y aplicaciones, es decir, cualquier situación que afecta  la confidencialidad, integridad y disponibilidad de los datos que se almacenen, reproduzcan o procesen en los sistemas informáticos. Se entenderá incluida dentro de estas situaciones la paralización de la actividad empresarial que estos fallos provoquen.
d) Infracción de las normas en materia de seguridad y/o protección de datos. 
A título meramente ilustrativo, se entiende que el término “datos” hace referencia a los datos que tienen valor para el  titular de los mismos, es decir, que son esenciales para el negocio;  Incluyen, pero sin limitarse a,  los datos de carácter personal, información técnica, jurídica, comercial, financiera, administrativa, operativa y tecnológica, 
Por “sistemas tecnológicos” de Tomador se entenderá cualquier dispositivo, propio o no, que le permita  al Asegurado prestar los servicios y manejar los Datos  en condiciones de seguridad y calidad</t>
  </si>
  <si>
    <r>
      <t xml:space="preserve">EXCLUSIÓN DE ENFERMEDADES TRANSMISIBLES O CONTAGIOSAS
</t>
    </r>
    <r>
      <rPr>
        <sz val="12"/>
        <rFont val="Arial Narrow"/>
        <family val="2"/>
      </rPr>
      <t>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</si>
  <si>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3.1. la sustancia o agente incluye, pero no se limita a, un virus, bacteria, parásito u otro organismo o cualquier variación del mismo, ya sea que se considere vivo o no, y
3.2. el método de transmisión, ya sea directo o indirecto, incluye, pero no se limita a, transmisión aérea, transmisión de/por fluidos corporales, transmisión desde o hacia cualquier superficie u objeto, sólido, líquido o gas o entre organismos, y
3.3. la enfermedad, sustancia o agente puede causar o amenazar con causar daños, deterioro, pérdida de valor, afectación en la expectativa de comercialización o pérdida de uso, en/de cualquier bien u objeto aquí asegurados.
4. Esta exclusión aplica a todas las coberturas de esta póliza y a cualquier cobertura adicional.
Todos los demás términos, condiciones y exclusiones de la póliza siguen siendo los mismos.
LMA5393
25 marzo 2020</t>
  </si>
  <si>
    <t xml:space="preserve"> GUERRA CIBERNÉTICA Y EVENTO TERRORISTA significa cualquier:
c. Acto de terrorismo (como se define en este Contrato, o si no está definido en la póliza según lo establezcan las leyes y reglamentos aplicables) no obstante cualquier otra causa o evento que contribuya concurrentemente o en cualquier otra secuencia a la pérdida o daño. Un acto de terrorismo incluye también el terrorismo cibernético, por ejemplo, cualquier ataque o actividad disruptiva premeditada por motivos políticos, religiosos o ideológicos (o similares) o la amenaza de los mismos por parte de una persona o un grupo de personas contra un sistema o red de cómputo de cualquier naturaleza o la intimidación de cualquier persona o personas en persecución de dichos objetivos y/o  
d. Acción hostil o bélica en tiempo de paz, guerra o guerra civil.
2) Sin embargo, en caso de que un riesgo asegurado de los que se enlistan a continuación resulte de cualquiera de los eventos descritos en la sección (1) anterior (A EXCEPCIÓN DE GUERRA CIBERNÉTICA Y EVENTO DE TERRORISMO), este Contrato, con sujeción a todos sus términos, disposiciones, condiciones, exclusiones y limitaciones cubrirá un daño físico directo  que ocurra durante el periodo del Contrato a la propiedad asegurada bajo este Contrato directamente causados por tales riesgos enlistados hasta la extensión cubierta y no excluida de alguna otra manera en este Contrato.  
Lista de Riesgos:
 Fuego
    Explosión</t>
  </si>
  <si>
    <t xml:space="preserve"> VIRUS COMPUTACIONAL significa un conjunto de instrucciones contaminantes, dañinas o similares, o de códigos no autorizados, incluyendo un conjunto de instrucciones o códigos, programables u otros, introducidos maliciosamente y no autorizados, que se auto propaguen a través de sistemas computacionales o redes de cualquier naturaleza. Entre los VIRUS COMPUTACIONALES se incluyen “caballos de Troya”, “gusanos” y “bomba de tiempo o lógicas” </t>
  </si>
  <si>
    <r>
      <rPr>
        <b/>
        <sz val="11"/>
        <rFont val="Arial Narrow"/>
        <family val="2"/>
      </rPr>
      <t>EXCLUSIÓN DE ENFERMEDADES TRANSMISIBLES O CONTAGIOSAS</t>
    </r>
    <r>
      <rPr>
        <sz val="11"/>
        <rFont val="Arial Narrow"/>
        <family val="2"/>
      </rPr>
      <t xml:space="preserve">
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</si>
  <si>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 xml:space="preserve">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Datos significa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</si>
  <si>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r>
      <rPr>
        <b/>
        <sz val="11"/>
        <rFont val="Arial Narrow"/>
        <family val="2"/>
      </rPr>
      <t xml:space="preserve">EXCLUSION DE EVENTOS CIBERNÉTICOS </t>
    </r>
    <r>
      <rPr>
        <sz val="11"/>
        <rFont val="Arial Narrow"/>
        <family val="2"/>
      </rPr>
      <t xml:space="preserve">
No obstante, cualquier disposición en contrario en la póliza o en cualquier endoso que haga parte de la misma, queda entendido y acordado que:
1)	Esta póliza no cubre daño alguno o pérdida derivada de un evento cibernético.
	Para los propósitos de la presente exclusión:
Se entiende por evento cibernético la fuga, destrucción, o alteración y/o o cualquier tratamiento negligente o no autorizado de datos, cualquiera que sea la causa (incluyendo, pero sin limitarse a VIRUS COMPUTACIONAL y/o GUERRA CIBERNÉTICA y EVENTO DE TERRORISMO). </t>
    </r>
  </si>
  <si>
    <r>
      <rPr>
        <b/>
        <sz val="11"/>
        <rFont val="Arial Narrow"/>
        <family val="2"/>
      </rPr>
      <t>Queda aclarado y convenido que es garantía de este seguro que el cliente realice una auditoría por procesos mínimo cada 18 meses.</t>
    </r>
    <r>
      <rPr>
        <sz val="11"/>
        <rFont val="Arial Narrow"/>
        <family val="2"/>
      </rPr>
      <t xml:space="preserve"> .</t>
    </r>
  </si>
  <si>
    <t>BÁSICO DE INCENDIO Y ANEXOS DAÑOS BÁSICO DE INCENDIO Y EXPLOSIÓN</t>
  </si>
  <si>
    <t>DEMAS EVENTOS</t>
  </si>
  <si>
    <t>USD 19.997</t>
  </si>
  <si>
    <t>TERREMOTO, TEMBLOR, ERUPCIÓN VOLCÁNICA</t>
  </si>
  <si>
    <t>HAMCC / AMIT TERRORISMO, SABOTAJE</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</si>
  <si>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</si>
  <si>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</si>
  <si>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</si>
  <si>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</si>
  <si>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 xml:space="preserve">LUCRO C. UTILIDAD BRUTA INCENDIO Y EXPLOSIÓN </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</si>
  <si>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</si>
  <si>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Internacionales y Nacionales
</t>
    </r>
    <r>
      <rPr>
        <sz val="12"/>
        <rFont val="Arial Narrow"/>
        <family val="2"/>
      </rPr>
      <t>Internacionales,</t>
    </r>
    <r>
      <rPr>
        <b/>
        <sz val="12"/>
        <rFont val="Arial Narrow"/>
        <family val="2"/>
      </rPr>
      <t xml:space="preserve"> </t>
    </r>
    <r>
      <rPr>
        <sz val="12"/>
        <rFont val="Arial Narrow"/>
        <family val="2"/>
      </rPr>
      <t>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</si>
  <si>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</si>
  <si>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</si>
  <si>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</si>
  <si>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Modalidad de cobertura PRIMERA PERDIDA ABSOLUTA DE $150.000.000.000 Limite Único combinado.</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</si>
  <si>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</si>
  <si>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</si>
  <si>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</si>
  <si>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</si>
  <si>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</si>
  <si>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 DINEROS / Caja Menor $5 x 2 + tesorería $10</t>
  </si>
  <si>
    <r>
      <t xml:space="preserve">Sustracción con violencia contenidos, mercancías, maquinaria </t>
    </r>
    <r>
      <rPr>
        <b/>
        <sz val="11"/>
        <rFont val="Arial Narrow"/>
        <family val="2"/>
      </rPr>
      <t>hasta $2.000.000.000=</t>
    </r>
  </si>
  <si>
    <t>Dineros en efectivo, bonos  dentro y fuera de  cofres, cajas fuertes y bóvedas. Agregado</t>
  </si>
  <si>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</si>
  <si>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</si>
  <si>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</si>
  <si>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</si>
  <si>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</si>
  <si>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</si>
  <si>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</si>
  <si>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</si>
  <si>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</si>
  <si>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CONDICIONES TÉCNICAS OBLIGATORIAS</t>
  </si>
  <si>
    <t>EMPRESA DE LICORES DE CUNDINAMARCA
SEGURO DE TODO RIESGO DAÑOS MATERIALES</t>
  </si>
  <si>
    <t xml:space="preserve">EMPRESA DE LICORES DE CUNDINAMARCA
SEGURO DE TODO RIESGO EQUIPO Y MAQUINARIA </t>
  </si>
  <si>
    <t>EMPRESA DE LICORES DE CUNDINAMARCA
SEGURO DE MANEJO GLOBAL ENTIDADES ESTATALES</t>
  </si>
  <si>
    <t>EMPRESA DE LICORES DE CUNDINAMARCA
SEGURO DE AUTOMÓVILES</t>
  </si>
  <si>
    <t>EMPRESA DE LICORES DE CUNDINAMARCA
SEGURO DE RESPONSABILIDAD CIVIL EXTRACONTRACTUAL</t>
  </si>
  <si>
    <t>EMPRESA DE LICORES DE CUNDINAMARCA
SEGURO AUTOMÁTICO DE TRANSPORTE DE MERCANCÍAS</t>
  </si>
  <si>
    <t>EMPRESA DE LICORES DE CUNDINAMARCA
SEGURO DE INCENDIO DEUDORES</t>
  </si>
  <si>
    <t>EMPRESA DE LICORES DE CUNDINAMARCA
SEGURO DE VIDA GRUPO PARA FUNCIONARIOS CONVENCIONADOS</t>
  </si>
  <si>
    <t>EMPRESA DE LICORES DE CUNDINAMARCA
SEGURO DE VIDA DEUDORES</t>
  </si>
  <si>
    <t>EMPRESA DE LICORES DE CUNDINAMARCA
SEGURO DE RESPONSABILIDAD CIVIL SERVIDORES PÚBLICOS</t>
  </si>
  <si>
    <t>EMPRESA DE LICORES DE CUNDINAMARCA
PÓLIZA INFIDELIDAD Y RIESGOS FINANCIEROS</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</si>
  <si>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</si>
  <si>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</si>
  <si>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</si>
  <si>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t xml:space="preserve">Cláusula de no aplicación de infraseguro
</t>
    </r>
    <r>
      <rPr>
        <sz val="11"/>
        <rFont val="Arial Narrow"/>
        <family val="2"/>
      </rPr>
      <t>No aplicación de infraseguro, siempre y cuando la diferencia entre el valor real y el valor asegurado no supere el 10%.</t>
    </r>
  </si>
  <si>
    <t>Saldo insoluto de la deuda, por deudor, máximo $120.000.000</t>
  </si>
  <si>
    <t>Límite adicional en días para la cobertura de continuidad y/o extención de cobertura. TOTAL 31 DIAS, siempre y cuando la póliza se encuentre vigente.</t>
  </si>
  <si>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</si>
  <si>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t>Cobertura de Todo Riesgo para elementos y piezas de valor, armas, esculturas, bienes culturales, y de contenido artístico, de propiedad o bajo su control. (ítems 9 y 10) hasta $200.000.000=</t>
  </si>
  <si>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No aplica para HUELGA, MOTIN, ASONADA, CONMOCIÓN CIVIL O PUPULAR</t>
    </r>
  </si>
  <si>
    <t>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operan con un sublímite combinado de $200.000.000</t>
  </si>
  <si>
    <t>Límite $ 100.000.000</t>
  </si>
  <si>
    <r>
      <rPr>
        <b/>
        <sz val="11"/>
        <rFont val="Arial Narrow"/>
        <family val="2"/>
      </rPr>
      <t>Se incluye a los directivos y empleados de la Licorera bajo la definición de asegurado del clausulado NMA 2273.</t>
    </r>
    <r>
      <rPr>
        <sz val="11"/>
        <rFont val="Arial Narrow"/>
        <family val="2"/>
      </rPr>
      <t xml:space="preserve"> Aplica para la cobertura de RC Profesional, siempre y cuando los actos de estos empleados que causaron el perjucio, no hayan sido causados a titulo personal, sino en el ejercicio de la labor y funciones para los cuales fueron contratados por el asegurados.</t>
    </r>
  </si>
  <si>
    <t>Cargos Amparados: 123 cargos</t>
  </si>
  <si>
    <t>LIMITE MAXIMO PARA  HAMCC - AMIT - SABOTAJE TERRORISMO</t>
  </si>
  <si>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</si>
  <si>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</si>
  <si>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t>RESTABLECIMIENTO AUTOMÁTICO DEL VALOR ASEGURADO EN CASO DE AMIT Y AMCCOPH HASTA POR EL 20% DEL VALOR DEL SINIESTRO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</si>
</sst>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 #,##0;\-&quot;$&quot;\ #,##0"/>
    <numFmt numFmtId="164" formatCode="&quot;$&quot;\ #,##0_);[Red]\(&quot;$&quot;\ #,##0\)"/>
    <numFmt numFmtId="165" formatCode="_(&quot;$&quot;\ * #,##0_);_(&quot;$&quot;\ * \(#,##0\);_(&quot;$&quot;\ * &quot;-&quot;_);_(@_)"/>
    <numFmt numFmtId="166" formatCode="_(* #,##0.00_);_(* \(#,##0.00\);_(* &quot;-&quot;??_);_(@_)"/>
    <numFmt numFmtId="167" formatCode="_ &quot;$&quot;\ * #,##0.00_ ;_ &quot;$&quot;\ * \-#,##0.00_ ;_ &quot;$&quot;\ * &quot;-&quot;??_ ;_ @_ "/>
    <numFmt numFmtId="168" formatCode="_ &quot;$&quot;\ * #,##0_ ;_ &quot;$&quot;\ * \-#,##0_ ;_ &quot;$&quot;\ * &quot;-&quot;??_ ;_ @_ "/>
    <numFmt numFmtId="169" formatCode="&quot;$&quot;\ #,##0;[Red]&quot;$&quot;\ \-#,##0"/>
    <numFmt numFmtId="170" formatCode="_ * #,##0.00_ ;_ * \-#,##0.00_ ;_ * &quot;-&quot;??_ ;_ @_ "/>
    <numFmt numFmtId="171" formatCode="&quot;$ &quot;#,##0"/>
    <numFmt numFmtId="172" formatCode="_-&quot;$&quot;* #,##0_-;\-&quot;$&quot;* #,##0_-;_-&quot;$&quot;* &quot;-&quot;??_-;_-@_-"/>
    <numFmt numFmtId="173" formatCode="[$USD]\ #,##0"/>
    <numFmt numFmtId="174" formatCode="_(&quot;$&quot;\ * #,##0.00_);_(&quot;$&quot;\ * \(#,##0.00\);_(&quot;$&quot;\ * &quot;-&quot;??_);_(@_)"/>
    <numFmt numFmtId="175" formatCode="&quot;$&quot;\ #,##0"/>
  </numFmts>
  <fonts count="24"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b/>
      <sz val="10"/>
      <name val="Arial Narrow"/>
      <family val="2"/>
    </font>
    <font>
      <sz val="10"/>
      <name val="Arial Narrow"/>
      <family val="2"/>
    </font>
    <font>
      <sz val="12"/>
      <name val="Arial Narrow"/>
      <family val="2"/>
    </font>
    <font>
      <b/>
      <sz val="12"/>
      <name val="Arial Narrow"/>
      <family val="2"/>
    </font>
    <font>
      <sz val="11"/>
      <color indexed="10"/>
      <name val="Arial Narrow"/>
      <family val="2"/>
    </font>
    <font>
      <b/>
      <u/>
      <sz val="11"/>
      <name val="Arial Narrow"/>
      <family val="2"/>
    </font>
    <font>
      <i/>
      <sz val="11"/>
      <name val="Arial Narrow"/>
      <family val="2"/>
    </font>
    <font>
      <sz val="8"/>
      <name val="Arial Narrow"/>
      <family val="2"/>
    </font>
    <font>
      <sz val="11"/>
      <color indexed="44"/>
      <name val="Arial Narrow"/>
      <family val="2"/>
    </font>
    <font>
      <sz val="11"/>
      <color theme="1"/>
      <name val="Calibri"/>
      <family val="2"/>
      <scheme val="minor"/>
    </font>
    <font>
      <b/>
      <sz val="11"/>
      <color theme="0"/>
      <name val="Arial Narrow"/>
      <family val="2"/>
    </font>
    <font>
      <sz val="11"/>
      <color theme="1"/>
      <name val="Arial Narrow"/>
      <family val="2"/>
    </font>
    <font>
      <b/>
      <sz val="11"/>
      <color theme="1"/>
      <name val="Arial Narrow"/>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70C0"/>
        <bgColor indexed="64"/>
      </patternFill>
    </fill>
    <fill>
      <patternFill patternType="solid">
        <fgColor rgb="FF00B0F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right/>
      <top/>
      <bottom style="thin">
        <color indexed="59"/>
      </bottom>
      <diagonal/>
    </border>
    <border>
      <left/>
      <right/>
      <top style="thin">
        <color indexed="64"/>
      </top>
      <bottom style="medium">
        <color indexed="64"/>
      </bottom>
      <diagonal/>
    </border>
    <border>
      <left/>
      <right/>
      <top style="thin">
        <color indexed="5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59"/>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medium">
        <color indexed="64"/>
      </left>
      <right/>
      <top style="thin">
        <color indexed="59"/>
      </top>
      <bottom style="thin">
        <color indexed="59"/>
      </bottom>
      <diagonal/>
    </border>
    <border>
      <left/>
      <right style="medium">
        <color indexed="64"/>
      </right>
      <top style="thin">
        <color indexed="59"/>
      </top>
      <bottom style="thin">
        <color indexed="59"/>
      </bottom>
      <diagonal/>
    </border>
    <border>
      <left style="medium">
        <color indexed="64"/>
      </left>
      <right/>
      <top style="thin">
        <color indexed="59"/>
      </top>
      <bottom/>
      <diagonal/>
    </border>
    <border>
      <left/>
      <right style="medium">
        <color indexed="64"/>
      </right>
      <top style="thin">
        <color indexed="59"/>
      </top>
      <bottom/>
      <diagonal/>
    </border>
    <border>
      <left style="medium">
        <color indexed="64"/>
      </left>
      <right/>
      <top/>
      <bottom style="thin">
        <color indexed="59"/>
      </bottom>
      <diagonal/>
    </border>
    <border>
      <left/>
      <right style="medium">
        <color indexed="64"/>
      </right>
      <top/>
      <bottom style="thin">
        <color indexed="5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8">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6" fontId="3" fillId="0" borderId="0" applyFont="0" applyFill="0" applyBorder="0" applyAlignment="0" applyProtection="0"/>
    <xf numFmtId="170" fontId="3" fillId="0" borderId="0" applyFont="0" applyFill="0" applyBorder="0" applyAlignment="0" applyProtection="0"/>
    <xf numFmtId="166" fontId="3" fillId="0" borderId="0" applyNumberFormat="0" applyFill="0" applyBorder="0" applyAlignment="0" applyProtection="0"/>
    <xf numFmtId="167" fontId="3" fillId="0" borderId="0" applyFont="0" applyFill="0" applyBorder="0" applyAlignment="0" applyProtection="0"/>
    <xf numFmtId="0" fontId="20"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4" fontId="1" fillId="0" borderId="0" applyFont="0" applyFill="0" applyBorder="0" applyAlignment="0" applyProtection="0"/>
  </cellStyleXfs>
  <cellXfs count="624">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0" xfId="10" applyFont="1" applyFill="1" applyAlignment="1">
      <alignment horizontal="justify" vertical="center" wrapText="1"/>
    </xf>
    <xf numFmtId="0" fontId="12" fillId="2" borderId="0" xfId="10" applyFont="1" applyFill="1"/>
    <xf numFmtId="0" fontId="12" fillId="2" borderId="0" xfId="0" applyFont="1" applyFill="1"/>
    <xf numFmtId="0" fontId="12" fillId="0" borderId="0" xfId="0" applyFont="1"/>
    <xf numFmtId="0" fontId="12" fillId="0" borderId="0" xfId="0" applyFont="1" applyAlignment="1">
      <alignment vertical="center"/>
    </xf>
    <xf numFmtId="0" fontId="12" fillId="0" borderId="0" xfId="0" applyFont="1" applyBorder="1"/>
    <xf numFmtId="0" fontId="12" fillId="4" borderId="0" xfId="0" applyFont="1" applyFill="1"/>
    <xf numFmtId="0" fontId="12" fillId="0" borderId="0" xfId="0" applyFont="1" applyFill="1"/>
    <xf numFmtId="0" fontId="12" fillId="0" borderId="0" xfId="0" applyFont="1" applyFill="1" applyAlignment="1">
      <alignment vertical="center"/>
    </xf>
    <xf numFmtId="0" fontId="12" fillId="0" borderId="0" xfId="0" applyFont="1" applyFill="1" applyBorder="1"/>
    <xf numFmtId="0" fontId="9" fillId="0" borderId="0" xfId="0" applyFont="1"/>
    <xf numFmtId="0" fontId="9" fillId="0" borderId="0" xfId="0" applyFont="1" applyFill="1"/>
    <xf numFmtId="167" fontId="9" fillId="0" borderId="0" xfId="7" applyFont="1"/>
    <xf numFmtId="4" fontId="4" fillId="0" borderId="6" xfId="4" applyNumberFormat="1" applyFont="1" applyFill="1" applyBorder="1" applyAlignment="1">
      <alignment vertical="center" wrapText="1"/>
    </xf>
    <xf numFmtId="0" fontId="9" fillId="0" borderId="0" xfId="0" applyFont="1" applyAlignment="1">
      <alignment vertical="top" wrapText="1"/>
    </xf>
    <xf numFmtId="0" fontId="12" fillId="0" borderId="0" xfId="14"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13" fillId="0" borderId="0" xfId="9" applyFont="1" applyFill="1" applyAlignment="1">
      <alignment vertical="top" wrapText="1"/>
    </xf>
    <xf numFmtId="0" fontId="9"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9" fillId="0" borderId="0" xfId="0" applyFont="1" applyFill="1" applyAlignment="1">
      <alignment vertical="top" wrapText="1"/>
    </xf>
    <xf numFmtId="0" fontId="18" fillId="0" borderId="0" xfId="0" applyFont="1" applyFill="1" applyAlignment="1">
      <alignment horizontal="center" vertical="center" wrapText="1"/>
    </xf>
    <xf numFmtId="0" fontId="10" fillId="0" borderId="0" xfId="0" applyFont="1" applyFill="1" applyBorder="1" applyAlignment="1">
      <alignment vertical="top" wrapText="1"/>
    </xf>
    <xf numFmtId="0" fontId="10" fillId="2" borderId="0" xfId="0" applyFont="1" applyFill="1" applyBorder="1" applyAlignment="1">
      <alignment vertical="top" wrapText="1"/>
    </xf>
    <xf numFmtId="0" fontId="9" fillId="0" borderId="0" xfId="15" applyFont="1" applyFill="1" applyAlignment="1">
      <alignment horizontal="justify" vertical="center" wrapText="1"/>
    </xf>
    <xf numFmtId="2" fontId="9" fillId="0" borderId="0" xfId="0" applyNumberFormat="1" applyFont="1" applyFill="1" applyBorder="1" applyAlignment="1">
      <alignment vertical="center" wrapText="1"/>
    </xf>
    <xf numFmtId="0" fontId="9" fillId="0" borderId="0" xfId="8" applyFont="1" applyFill="1" applyAlignment="1">
      <alignment horizontal="justify" vertical="center" wrapText="1"/>
    </xf>
    <xf numFmtId="0" fontId="9" fillId="0" borderId="0" xfId="8" applyFont="1" applyFill="1" applyBorder="1" applyAlignment="1">
      <alignment wrapText="1"/>
    </xf>
    <xf numFmtId="0" fontId="9" fillId="0" borderId="0" xfId="9" applyFont="1"/>
    <xf numFmtId="0" fontId="9" fillId="0" borderId="0" xfId="9" applyFont="1" applyFill="1" applyAlignment="1">
      <alignment horizontal="justify" vertical="center" wrapText="1"/>
    </xf>
    <xf numFmtId="0" fontId="10" fillId="0" borderId="11" xfId="9" applyFont="1" applyFill="1" applyBorder="1" applyAlignment="1">
      <alignment horizontal="center" vertical="center" wrapText="1"/>
    </xf>
    <xf numFmtId="0" fontId="10" fillId="5" borderId="1" xfId="9" applyFont="1" applyFill="1" applyBorder="1" applyAlignment="1">
      <alignment horizontal="center" vertical="center" wrapText="1"/>
    </xf>
    <xf numFmtId="168" fontId="9" fillId="0" borderId="1" xfId="7" applyNumberFormat="1" applyFont="1" applyFill="1" applyBorder="1" applyAlignment="1">
      <alignment horizontal="left" vertical="center" wrapText="1"/>
    </xf>
    <xf numFmtId="0" fontId="9" fillId="0" borderId="0" xfId="9" applyFont="1" applyFill="1"/>
    <xf numFmtId="0" fontId="11" fillId="0" borderId="0" xfId="0" applyFont="1"/>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9" fillId="2" borderId="0" xfId="0" applyFont="1" applyFill="1" applyAlignment="1">
      <alignment horizontal="justify" vertical="center" wrapText="1"/>
    </xf>
    <xf numFmtId="0" fontId="9" fillId="2" borderId="0" xfId="0" applyFont="1" applyFill="1" applyBorder="1" applyAlignment="1">
      <alignment horizontal="justify" vertical="center" wrapText="1"/>
    </xf>
    <xf numFmtId="0" fontId="15" fillId="0" borderId="0" xfId="0"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0" xfId="9" applyFont="1" applyAlignment="1">
      <alignment vertical="center"/>
    </xf>
    <xf numFmtId="0" fontId="9" fillId="3" borderId="0" xfId="9" applyFont="1" applyFill="1" applyBorder="1" applyAlignment="1">
      <alignment vertical="center" wrapText="1"/>
    </xf>
    <xf numFmtId="0" fontId="12" fillId="0" borderId="0" xfId="9" applyFont="1" applyFill="1" applyAlignment="1">
      <alignment vertical="center"/>
    </xf>
    <xf numFmtId="0" fontId="12" fillId="0" borderId="0" xfId="9" applyFont="1"/>
    <xf numFmtId="168" fontId="9" fillId="0" borderId="0" xfId="9" applyNumberFormat="1" applyFont="1"/>
    <xf numFmtId="165" fontId="9" fillId="0" borderId="0" xfId="9" applyNumberFormat="1" applyFont="1"/>
    <xf numFmtId="0" fontId="13" fillId="0" borderId="0" xfId="0" applyFont="1" applyBorder="1"/>
    <xf numFmtId="0" fontId="21" fillId="6" borderId="1" xfId="0" applyFont="1" applyFill="1" applyBorder="1" applyAlignment="1">
      <alignment horizontal="center" vertical="center" wrapText="1"/>
    </xf>
    <xf numFmtId="0" fontId="10" fillId="0" borderId="0" xfId="15" applyFont="1" applyFill="1" applyBorder="1" applyAlignment="1">
      <alignment horizontal="justify" vertical="top" wrapText="1"/>
    </xf>
    <xf numFmtId="0" fontId="9" fillId="0" borderId="0" xfId="8" applyFont="1" applyAlignment="1">
      <alignment horizontal="justify"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vertical="center" wrapText="1"/>
    </xf>
    <xf numFmtId="5" fontId="9" fillId="3" borderId="32" xfId="7" applyNumberFormat="1" applyFont="1" applyFill="1" applyBorder="1" applyAlignment="1">
      <alignment horizontal="right" vertical="center" wrapText="1"/>
    </xf>
    <xf numFmtId="5" fontId="10" fillId="3" borderId="32" xfId="7" applyNumberFormat="1" applyFont="1" applyFill="1" applyBorder="1" applyAlignment="1">
      <alignment horizontal="right" vertical="center" wrapText="1"/>
    </xf>
    <xf numFmtId="0" fontId="10" fillId="0" borderId="32" xfId="0" applyFont="1" applyFill="1" applyBorder="1" applyAlignment="1">
      <alignment horizontal="center" vertical="center" wrapText="1"/>
    </xf>
    <xf numFmtId="0" fontId="10" fillId="2" borderId="32" xfId="0" applyFont="1" applyFill="1" applyBorder="1" applyAlignment="1">
      <alignment horizontal="center" vertical="center" wrapText="1"/>
    </xf>
    <xf numFmtId="173" fontId="9" fillId="0" borderId="32" xfId="0" applyNumberFormat="1" applyFont="1" applyFill="1" applyBorder="1" applyAlignment="1">
      <alignment horizontal="center" vertical="center" wrapText="1"/>
    </xf>
    <xf numFmtId="0" fontId="9" fillId="0" borderId="45" xfId="0" applyFont="1" applyFill="1" applyBorder="1" applyAlignment="1">
      <alignment horizontal="center" vertical="center" wrapText="1"/>
    </xf>
    <xf numFmtId="173" fontId="9" fillId="0" borderId="38" xfId="0" applyNumberFormat="1" applyFont="1" applyFill="1" applyBorder="1" applyAlignment="1">
      <alignment horizontal="center" vertical="center" wrapText="1"/>
    </xf>
    <xf numFmtId="0" fontId="9" fillId="0" borderId="11" xfId="0" applyFont="1" applyFill="1" applyBorder="1" applyAlignment="1">
      <alignment horizontal="justify" vertical="center" wrapText="1"/>
    </xf>
    <xf numFmtId="175" fontId="22" fillId="0" borderId="32" xfId="7" applyNumberFormat="1" applyFont="1" applyFill="1" applyBorder="1" applyAlignment="1">
      <alignment horizontal="center" vertical="center"/>
    </xf>
    <xf numFmtId="169" fontId="9" fillId="0" borderId="32" xfId="6" applyNumberFormat="1" applyFont="1" applyFill="1" applyBorder="1" applyAlignment="1">
      <alignment horizontal="right" vertical="center" wrapText="1"/>
    </xf>
    <xf numFmtId="0" fontId="21" fillId="6" borderId="32" xfId="0" applyFont="1" applyFill="1" applyBorder="1" applyAlignment="1">
      <alignment horizontal="center" vertical="center" wrapText="1"/>
    </xf>
    <xf numFmtId="1" fontId="9" fillId="0" borderId="32" xfId="0" applyNumberFormat="1" applyFont="1" applyFill="1" applyBorder="1" applyAlignment="1">
      <alignment horizontal="center" vertical="center" wrapText="1"/>
    </xf>
    <xf numFmtId="0" fontId="9" fillId="0" borderId="35"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10" fillId="0" borderId="16" xfId="0" applyFont="1" applyBorder="1" applyAlignment="1">
      <alignment horizontal="justify" vertical="center" wrapText="1"/>
    </xf>
    <xf numFmtId="0" fontId="10" fillId="0" borderId="32" xfId="0" applyFont="1" applyBorder="1" applyAlignment="1">
      <alignment horizontal="center" vertical="center" wrapText="1"/>
    </xf>
    <xf numFmtId="0" fontId="9" fillId="0" borderId="16" xfId="0" applyFont="1" applyBorder="1" applyAlignment="1">
      <alignment horizontal="justify" vertical="center" wrapText="1"/>
    </xf>
    <xf numFmtId="164" fontId="17" fillId="3" borderId="32" xfId="0" applyNumberFormat="1" applyFont="1" applyFill="1" applyBorder="1" applyAlignment="1">
      <alignment horizontal="center" vertical="center" wrapText="1"/>
    </xf>
    <xf numFmtId="0" fontId="12" fillId="0" borderId="30" xfId="0" applyFont="1" applyBorder="1"/>
    <xf numFmtId="0" fontId="12" fillId="0" borderId="31" xfId="0" applyFont="1" applyBorder="1"/>
    <xf numFmtId="0" fontId="13" fillId="0" borderId="19" xfId="0" applyFont="1" applyFill="1" applyBorder="1"/>
    <xf numFmtId="0" fontId="13" fillId="0" borderId="31" xfId="0" applyFont="1" applyFill="1" applyBorder="1"/>
    <xf numFmtId="0" fontId="13" fillId="0" borderId="50" xfId="0" applyFont="1" applyFill="1" applyBorder="1"/>
    <xf numFmtId="0" fontId="13" fillId="0" borderId="51" xfId="0" applyFont="1" applyFill="1" applyBorder="1"/>
    <xf numFmtId="4" fontId="4" fillId="0" borderId="0" xfId="4" applyNumberFormat="1" applyFont="1" applyFill="1" applyBorder="1" applyAlignment="1">
      <alignment vertical="center" wrapText="1"/>
    </xf>
    <xf numFmtId="164" fontId="10" fillId="3" borderId="32" xfId="0" applyNumberFormat="1" applyFont="1" applyFill="1" applyBorder="1" applyAlignment="1">
      <alignment vertical="center" wrapText="1"/>
    </xf>
    <xf numFmtId="0" fontId="9" fillId="0" borderId="30" xfId="0" applyFont="1" applyBorder="1"/>
    <xf numFmtId="0" fontId="9" fillId="0" borderId="0" xfId="0" applyFont="1" applyBorder="1"/>
    <xf numFmtId="0" fontId="9" fillId="0" borderId="31" xfId="0" applyFont="1" applyBorder="1"/>
    <xf numFmtId="0" fontId="10" fillId="7" borderId="16"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9" fillId="0" borderId="16" xfId="0" applyFont="1" applyBorder="1" applyAlignment="1">
      <alignment vertical="center" wrapText="1"/>
    </xf>
    <xf numFmtId="169" fontId="9" fillId="0" borderId="49" xfId="0" applyNumberFormat="1" applyFont="1" applyBorder="1" applyAlignment="1">
      <alignment horizontal="left" vertical="top" wrapText="1" indent="1"/>
    </xf>
    <xf numFmtId="169" fontId="9" fillId="0" borderId="32" xfId="0" applyNumberFormat="1" applyFont="1" applyBorder="1" applyAlignment="1">
      <alignment horizontal="left" vertical="top" wrapText="1" indent="1"/>
    </xf>
    <xf numFmtId="169" fontId="9" fillId="0" borderId="32" xfId="0" applyNumberFormat="1" applyFont="1" applyBorder="1" applyAlignment="1">
      <alignment horizontal="center" vertical="center" wrapText="1"/>
    </xf>
    <xf numFmtId="165" fontId="10" fillId="0" borderId="32" xfId="9" applyNumberFormat="1" applyFont="1" applyFill="1" applyBorder="1" applyAlignment="1">
      <alignment horizontal="center" vertical="center"/>
    </xf>
    <xf numFmtId="0" fontId="10" fillId="5" borderId="35" xfId="9" applyFont="1" applyFill="1" applyBorder="1" applyAlignment="1">
      <alignment horizontal="center" vertical="center" wrapText="1"/>
    </xf>
    <xf numFmtId="0" fontId="10" fillId="0" borderId="36" xfId="9" applyFont="1" applyFill="1" applyBorder="1" applyAlignment="1">
      <alignment horizontal="center" vertical="center" wrapText="1"/>
    </xf>
    <xf numFmtId="0" fontId="10" fillId="5" borderId="16" xfId="9" applyFont="1" applyFill="1" applyBorder="1" applyAlignment="1">
      <alignment horizontal="center" vertical="center" wrapText="1"/>
    </xf>
    <xf numFmtId="0" fontId="10" fillId="5" borderId="32" xfId="9" applyFont="1" applyFill="1" applyBorder="1" applyAlignment="1">
      <alignment horizontal="center" vertical="center" wrapText="1"/>
    </xf>
    <xf numFmtId="0" fontId="9" fillId="0" borderId="16" xfId="9" applyFont="1" applyFill="1" applyBorder="1" applyAlignment="1">
      <alignment horizontal="left" vertical="center" wrapText="1" indent="2"/>
    </xf>
    <xf numFmtId="168" fontId="9" fillId="0" borderId="32" xfId="7" applyNumberFormat="1" applyFont="1" applyFill="1" applyBorder="1" applyAlignment="1">
      <alignment horizontal="left" vertical="center" wrapText="1"/>
    </xf>
    <xf numFmtId="0" fontId="13" fillId="0" borderId="0" xfId="9" applyFont="1" applyAlignment="1">
      <alignment vertical="center"/>
    </xf>
    <xf numFmtId="172" fontId="9" fillId="0" borderId="11" xfId="0" applyNumberFormat="1" applyFont="1" applyFill="1" applyBorder="1" applyAlignment="1">
      <alignment horizontal="justify" vertical="center" wrapText="1"/>
    </xf>
    <xf numFmtId="0" fontId="19" fillId="0" borderId="32" xfId="0" applyFont="1" applyFill="1" applyBorder="1" applyAlignment="1">
      <alignment horizontal="center" vertical="center" wrapText="1"/>
    </xf>
    <xf numFmtId="0" fontId="12" fillId="2" borderId="0" xfId="11" applyFont="1" applyFill="1" applyAlignment="1">
      <alignment vertical="center"/>
    </xf>
    <xf numFmtId="0" fontId="12" fillId="0" borderId="0" xfId="11" applyFont="1" applyAlignment="1">
      <alignment vertical="center"/>
    </xf>
    <xf numFmtId="0" fontId="9" fillId="2" borderId="1" xfId="0" applyFont="1" applyFill="1" applyBorder="1" applyAlignment="1">
      <alignment horizontal="center" vertical="center" wrapText="1"/>
    </xf>
    <xf numFmtId="0" fontId="9" fillId="2" borderId="32" xfId="0" applyFont="1" applyFill="1" applyBorder="1" applyAlignment="1">
      <alignment horizontal="center" vertical="center" wrapText="1"/>
    </xf>
    <xf numFmtId="9" fontId="9" fillId="2" borderId="1" xfId="16" applyNumberFormat="1" applyFont="1" applyFill="1" applyBorder="1" applyAlignment="1">
      <alignment horizontal="center" vertical="center" wrapText="1"/>
    </xf>
    <xf numFmtId="9" fontId="9" fillId="2" borderId="32" xfId="16"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9" fontId="9" fillId="2" borderId="32" xfId="0" applyNumberFormat="1" applyFont="1" applyFill="1" applyBorder="1" applyAlignment="1">
      <alignment horizontal="center" vertical="center" wrapText="1"/>
    </xf>
    <xf numFmtId="9" fontId="9" fillId="2" borderId="1" xfId="16" applyFont="1" applyFill="1" applyBorder="1" applyAlignment="1">
      <alignment horizontal="center" vertical="center" wrapText="1"/>
    </xf>
    <xf numFmtId="0" fontId="12" fillId="2" borderId="0" xfId="0" applyFont="1" applyFill="1" applyAlignment="1">
      <alignment vertical="center"/>
    </xf>
    <xf numFmtId="0" fontId="12" fillId="0" borderId="0" xfId="14" applyFont="1" applyAlignment="1">
      <alignment vertical="center"/>
    </xf>
    <xf numFmtId="0" fontId="10" fillId="0" borderId="4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43" xfId="0" applyFont="1" applyFill="1" applyBorder="1" applyAlignment="1">
      <alignment horizontal="justify" vertical="center" wrapText="1"/>
    </xf>
    <xf numFmtId="0" fontId="10" fillId="2" borderId="42"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10" fillId="2" borderId="43"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9" fillId="2" borderId="42"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0" fillId="7" borderId="16" xfId="0" applyFont="1" applyFill="1" applyBorder="1" applyAlignment="1">
      <alignment horizontal="justify" vertical="center" wrapText="1"/>
    </xf>
    <xf numFmtId="0" fontId="9" fillId="7" borderId="1" xfId="0" applyFont="1" applyFill="1" applyBorder="1" applyAlignment="1">
      <alignment horizontal="justify" vertical="center" wrapText="1"/>
    </xf>
    <xf numFmtId="0" fontId="9" fillId="7" borderId="32" xfId="0" applyFont="1" applyFill="1" applyBorder="1" applyAlignment="1">
      <alignment horizontal="justify" vertical="center" wrapText="1"/>
    </xf>
    <xf numFmtId="0" fontId="9" fillId="0" borderId="16"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43" xfId="0" applyFont="1" applyFill="1" applyBorder="1" applyAlignment="1">
      <alignment horizontal="justify" vertical="center" wrapText="1"/>
    </xf>
    <xf numFmtId="0" fontId="10" fillId="0" borderId="42" xfId="0" applyNumberFormat="1" applyFont="1" applyFill="1" applyBorder="1" applyAlignment="1">
      <alignment horizontal="justify" vertical="center" wrapText="1"/>
    </xf>
    <xf numFmtId="0" fontId="10" fillId="0" borderId="3" xfId="0" applyNumberFormat="1" applyFont="1" applyFill="1" applyBorder="1" applyAlignment="1">
      <alignment horizontal="justify" vertical="center" wrapText="1"/>
    </xf>
    <xf numFmtId="0" fontId="10" fillId="0" borderId="43" xfId="0" applyNumberFormat="1" applyFont="1" applyFill="1" applyBorder="1" applyAlignment="1">
      <alignment horizontal="justify" vertical="center" wrapText="1"/>
    </xf>
    <xf numFmtId="0" fontId="9" fillId="0" borderId="42" xfId="0" applyNumberFormat="1" applyFont="1" applyFill="1" applyBorder="1" applyAlignment="1">
      <alignment horizontal="justify" vertical="center" wrapText="1"/>
    </xf>
    <xf numFmtId="0" fontId="9" fillId="0" borderId="3" xfId="0" applyNumberFormat="1" applyFont="1" applyFill="1" applyBorder="1" applyAlignment="1">
      <alignment horizontal="justify" vertical="center" wrapText="1"/>
    </xf>
    <xf numFmtId="0" fontId="9" fillId="0" borderId="43" xfId="0" applyNumberFormat="1" applyFont="1" applyFill="1" applyBorder="1" applyAlignment="1">
      <alignment horizontal="justify" vertical="center" wrapText="1"/>
    </xf>
    <xf numFmtId="0" fontId="12" fillId="0" borderId="16" xfId="8" applyFont="1" applyBorder="1" applyAlignment="1">
      <alignment horizontal="left" vertical="center"/>
    </xf>
    <xf numFmtId="0" fontId="12" fillId="0" borderId="1" xfId="8" applyFont="1" applyBorder="1" applyAlignment="1">
      <alignment horizontal="left" vertical="center"/>
    </xf>
    <xf numFmtId="0" fontId="22" fillId="0" borderId="16" xfId="8" applyFont="1" applyBorder="1" applyAlignment="1">
      <alignment horizontal="left" vertical="center"/>
    </xf>
    <xf numFmtId="0" fontId="22" fillId="0" borderId="1" xfId="8" applyFont="1" applyBorder="1" applyAlignment="1">
      <alignment horizontal="left" vertical="center"/>
    </xf>
    <xf numFmtId="0" fontId="10" fillId="7" borderId="33" xfId="8" applyFont="1" applyFill="1" applyBorder="1" applyAlignment="1">
      <alignment horizontal="center" vertical="center"/>
    </xf>
    <xf numFmtId="0" fontId="10" fillId="7" borderId="14" xfId="8" applyFont="1" applyFill="1" applyBorder="1" applyAlignment="1">
      <alignment horizontal="center" vertical="center"/>
    </xf>
    <xf numFmtId="0" fontId="10" fillId="7" borderId="34" xfId="8" applyFont="1" applyFill="1" applyBorder="1" applyAlignment="1">
      <alignment horizontal="center" vertical="center"/>
    </xf>
    <xf numFmtId="175" fontId="9" fillId="0" borderId="1" xfId="8" applyNumberFormat="1" applyFont="1" applyFill="1" applyBorder="1" applyAlignment="1">
      <alignment horizontal="center" vertical="center" wrapText="1"/>
    </xf>
    <xf numFmtId="175" fontId="9" fillId="0" borderId="32" xfId="8" applyNumberFormat="1" applyFont="1" applyFill="1" applyBorder="1" applyAlignment="1">
      <alignment horizontal="center" vertical="center" wrapText="1"/>
    </xf>
    <xf numFmtId="0" fontId="23" fillId="0" borderId="30" xfId="8" applyFont="1" applyBorder="1" applyAlignment="1">
      <alignment horizontal="center" vertical="center"/>
    </xf>
    <xf numFmtId="0" fontId="23" fillId="0" borderId="0" xfId="8" applyFont="1" applyBorder="1" applyAlignment="1">
      <alignment horizontal="center" vertical="center"/>
    </xf>
    <xf numFmtId="0" fontId="23" fillId="0" borderId="31" xfId="8" applyFont="1" applyBorder="1" applyAlignment="1">
      <alignment horizontal="center" vertical="center"/>
    </xf>
    <xf numFmtId="0" fontId="10" fillId="7" borderId="16" xfId="8" applyFont="1" applyFill="1" applyBorder="1" applyAlignment="1">
      <alignment horizontal="center" vertical="center"/>
    </xf>
    <xf numFmtId="0" fontId="10" fillId="7" borderId="1" xfId="8" applyFont="1" applyFill="1" applyBorder="1" applyAlignment="1">
      <alignment horizontal="center" vertical="center"/>
    </xf>
    <xf numFmtId="0" fontId="10" fillId="7" borderId="32" xfId="8" applyFont="1" applyFill="1" applyBorder="1" applyAlignment="1">
      <alignment horizontal="center" vertical="center"/>
    </xf>
    <xf numFmtId="0" fontId="23" fillId="0" borderId="16" xfId="8" applyFont="1" applyBorder="1" applyAlignment="1">
      <alignment horizontal="center" vertical="center"/>
    </xf>
    <xf numFmtId="0" fontId="23" fillId="0" borderId="1" xfId="8" applyFont="1" applyBorder="1" applyAlignment="1">
      <alignment horizontal="center" vertical="center"/>
    </xf>
    <xf numFmtId="0" fontId="23" fillId="0" borderId="32" xfId="8" applyFont="1" applyBorder="1" applyAlignment="1">
      <alignment horizontal="center" vertical="center"/>
    </xf>
    <xf numFmtId="0" fontId="10" fillId="0" borderId="4" xfId="0" applyFont="1" applyFill="1" applyBorder="1" applyAlignment="1">
      <alignment horizontal="left" vertical="center" wrapText="1"/>
    </xf>
    <xf numFmtId="0" fontId="9" fillId="0" borderId="16" xfId="0" applyFont="1" applyFill="1" applyBorder="1" applyAlignment="1">
      <alignment horizontal="justify"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32" xfId="0" applyFont="1" applyBorder="1" applyAlignment="1">
      <alignment horizontal="justify" vertical="center" wrapText="1"/>
    </xf>
    <xf numFmtId="0" fontId="10"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6" xfId="9" applyFont="1" applyFill="1" applyBorder="1" applyAlignment="1">
      <alignment horizontal="justify" vertical="center" wrapText="1"/>
    </xf>
    <xf numFmtId="0" fontId="9" fillId="0" borderId="1" xfId="9" applyFont="1" applyFill="1" applyBorder="1" applyAlignment="1">
      <alignment horizontal="justify" vertical="center" wrapText="1"/>
    </xf>
    <xf numFmtId="0" fontId="9" fillId="0" borderId="32" xfId="9" applyFont="1" applyFill="1" applyBorder="1" applyAlignment="1">
      <alignment horizontal="justify" vertical="center" wrapText="1"/>
    </xf>
    <xf numFmtId="0" fontId="12" fillId="0" borderId="16" xfId="8" applyFont="1" applyFill="1" applyBorder="1" applyAlignment="1">
      <alignment horizontal="left" vertical="center" wrapText="1"/>
    </xf>
    <xf numFmtId="0" fontId="12" fillId="0" borderId="1" xfId="8" applyFont="1" applyFill="1" applyBorder="1" applyAlignment="1">
      <alignment horizontal="left" vertical="center" wrapText="1"/>
    </xf>
    <xf numFmtId="0" fontId="10" fillId="0" borderId="1" xfId="0" applyFont="1" applyFill="1" applyBorder="1" applyAlignment="1">
      <alignment horizontal="justify" vertical="center" wrapText="1"/>
    </xf>
    <xf numFmtId="0" fontId="8" fillId="0" borderId="4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2" fillId="0" borderId="16" xfId="8" applyFont="1" applyFill="1" applyBorder="1" applyAlignment="1">
      <alignment horizontal="left" vertical="center"/>
    </xf>
    <xf numFmtId="0" fontId="12" fillId="0" borderId="1" xfId="8" applyFont="1" applyFill="1" applyBorder="1" applyAlignment="1">
      <alignment horizontal="left" vertical="center"/>
    </xf>
    <xf numFmtId="0" fontId="10" fillId="0" borderId="16" xfId="8" applyFont="1" applyFill="1" applyBorder="1" applyAlignment="1">
      <alignment horizontal="left" vertical="center"/>
    </xf>
    <xf numFmtId="0" fontId="10" fillId="0" borderId="1" xfId="8" applyFont="1" applyFill="1" applyBorder="1" applyAlignment="1">
      <alignment horizontal="left" vertical="center"/>
    </xf>
    <xf numFmtId="0" fontId="10" fillId="7" borderId="1" xfId="8" applyFont="1" applyFill="1" applyBorder="1" applyAlignment="1">
      <alignment horizontal="center" vertical="center" wrapText="1"/>
    </xf>
    <xf numFmtId="0" fontId="10" fillId="7" borderId="32" xfId="8" applyFont="1" applyFill="1" applyBorder="1" applyAlignment="1">
      <alignment horizontal="center" vertical="center" wrapText="1"/>
    </xf>
    <xf numFmtId="0" fontId="10" fillId="0" borderId="16" xfId="8" applyFont="1" applyFill="1" applyBorder="1" applyAlignment="1">
      <alignment horizontal="left" vertical="center" wrapText="1"/>
    </xf>
    <xf numFmtId="0" fontId="10" fillId="0" borderId="1" xfId="8"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0" borderId="3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34" xfId="0" applyFont="1" applyFill="1" applyBorder="1" applyAlignment="1">
      <alignment horizontal="justify" vertical="center" wrapText="1"/>
    </xf>
    <xf numFmtId="0" fontId="10" fillId="0" borderId="32" xfId="0" applyFont="1" applyFill="1" applyBorder="1" applyAlignment="1">
      <alignment horizontal="justify" vertical="center" wrapText="1"/>
    </xf>
    <xf numFmtId="0" fontId="10" fillId="0" borderId="48" xfId="8" applyFont="1" applyFill="1" applyBorder="1" applyAlignment="1">
      <alignment horizontal="justify" vertical="center" wrapText="1"/>
    </xf>
    <xf numFmtId="0" fontId="10" fillId="0" borderId="7" xfId="8" applyFont="1" applyFill="1" applyBorder="1" applyAlignment="1">
      <alignment horizontal="justify" vertical="center" wrapText="1"/>
    </xf>
    <xf numFmtId="0" fontId="10" fillId="0" borderId="49" xfId="8"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3"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21" fillId="6" borderId="42"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9" fillId="0" borderId="19" xfId="8" applyFont="1" applyFill="1" applyBorder="1" applyAlignment="1">
      <alignment horizontal="justify" vertical="center" wrapText="1"/>
    </xf>
    <xf numFmtId="0" fontId="9" fillId="0" borderId="8" xfId="8" applyFont="1" applyFill="1" applyBorder="1" applyAlignment="1">
      <alignment horizontal="justify" vertical="center" wrapText="1"/>
    </xf>
    <xf numFmtId="0" fontId="9" fillId="0" borderId="17" xfId="8" applyFont="1" applyFill="1" applyBorder="1" applyAlignment="1">
      <alignment horizontal="justify" vertical="center" wrapText="1"/>
    </xf>
    <xf numFmtId="0" fontId="9" fillId="0" borderId="22" xfId="8" applyFont="1" applyFill="1" applyBorder="1" applyAlignment="1">
      <alignment horizontal="justify" vertical="center" wrapText="1"/>
    </xf>
    <xf numFmtId="0" fontId="9" fillId="0" borderId="9" xfId="8" applyFont="1" applyFill="1" applyBorder="1" applyAlignment="1">
      <alignment horizontal="justify" vertical="center" wrapText="1"/>
    </xf>
    <xf numFmtId="0" fontId="9" fillId="0" borderId="20" xfId="8" applyFont="1" applyFill="1" applyBorder="1" applyAlignment="1">
      <alignment horizontal="justify" vertical="center" wrapText="1"/>
    </xf>
    <xf numFmtId="0" fontId="10" fillId="0" borderId="42" xfId="8" applyFont="1" applyFill="1" applyBorder="1" applyAlignment="1">
      <alignment horizontal="left" vertical="center" wrapText="1"/>
    </xf>
    <xf numFmtId="0" fontId="10" fillId="0" borderId="3" xfId="8" applyFont="1" applyFill="1" applyBorder="1" applyAlignment="1">
      <alignment horizontal="left" vertical="center" wrapText="1"/>
    </xf>
    <xf numFmtId="0" fontId="10" fillId="0" borderId="43" xfId="8" applyFont="1" applyFill="1" applyBorder="1" applyAlignment="1">
      <alignment horizontal="left" vertical="center" wrapText="1"/>
    </xf>
    <xf numFmtId="0" fontId="9" fillId="0" borderId="37" xfId="14" applyFont="1" applyBorder="1" applyAlignment="1">
      <alignment horizontal="left"/>
    </xf>
    <xf numFmtId="0" fontId="9" fillId="0" borderId="45" xfId="14" applyFont="1" applyBorder="1" applyAlignment="1">
      <alignment horizontal="left"/>
    </xf>
    <xf numFmtId="0" fontId="9" fillId="0" borderId="38" xfId="14" applyFont="1" applyBorder="1" applyAlignment="1">
      <alignment horizontal="left"/>
    </xf>
    <xf numFmtId="0" fontId="10" fillId="7" borderId="16" xfId="10" applyFont="1" applyFill="1" applyBorder="1" applyAlignment="1">
      <alignment horizontal="justify" vertical="top" wrapText="1"/>
    </xf>
    <xf numFmtId="0" fontId="10" fillId="7" borderId="1" xfId="10" applyFont="1" applyFill="1" applyBorder="1" applyAlignment="1">
      <alignment horizontal="justify" vertical="top" wrapText="1"/>
    </xf>
    <xf numFmtId="0" fontId="10" fillId="7" borderId="32" xfId="10" applyFont="1" applyFill="1" applyBorder="1" applyAlignment="1">
      <alignment horizontal="justify" vertical="top" wrapText="1"/>
    </xf>
    <xf numFmtId="0" fontId="10" fillId="7" borderId="42" xfId="10" applyFont="1" applyFill="1" applyBorder="1" applyAlignment="1">
      <alignment horizontal="justify" vertical="center" wrapText="1"/>
    </xf>
    <xf numFmtId="0" fontId="10" fillId="7" borderId="3" xfId="10" applyFont="1" applyFill="1" applyBorder="1" applyAlignment="1">
      <alignment horizontal="justify" vertical="center" wrapText="1"/>
    </xf>
    <xf numFmtId="0" fontId="10" fillId="7" borderId="43" xfId="10" applyFont="1" applyFill="1" applyBorder="1" applyAlignment="1">
      <alignment horizontal="justify" vertical="center" wrapText="1"/>
    </xf>
    <xf numFmtId="0" fontId="9" fillId="0" borderId="16" xfId="14" applyFont="1" applyBorder="1" applyAlignment="1">
      <alignment horizontal="left"/>
    </xf>
    <xf numFmtId="0" fontId="9" fillId="0" borderId="1" xfId="14" applyFont="1" applyBorder="1" applyAlignment="1">
      <alignment horizontal="left"/>
    </xf>
    <xf numFmtId="0" fontId="9" fillId="0" borderId="32" xfId="14" applyFont="1" applyBorder="1" applyAlignment="1">
      <alignment horizontal="left"/>
    </xf>
    <xf numFmtId="0" fontId="10" fillId="0" borderId="16" xfId="8" applyFont="1" applyFill="1" applyBorder="1" applyAlignment="1">
      <alignment horizontal="justify" vertical="center" wrapText="1"/>
    </xf>
    <xf numFmtId="0" fontId="10" fillId="0" borderId="1" xfId="8" applyFont="1" applyFill="1" applyBorder="1" applyAlignment="1">
      <alignment horizontal="justify" vertical="center" wrapText="1"/>
    </xf>
    <xf numFmtId="0" fontId="10" fillId="0" borderId="32" xfId="8" applyFont="1" applyFill="1" applyBorder="1" applyAlignment="1">
      <alignment horizontal="justify" vertical="center" wrapText="1"/>
    </xf>
    <xf numFmtId="0" fontId="10" fillId="7" borderId="1" xfId="0" applyFont="1" applyFill="1" applyBorder="1" applyAlignment="1">
      <alignment horizontal="justify" vertical="center" wrapText="1"/>
    </xf>
    <xf numFmtId="0" fontId="10" fillId="7" borderId="32" xfId="0" applyFont="1" applyFill="1" applyBorder="1" applyAlignment="1">
      <alignment horizontal="justify" vertical="center" wrapText="1"/>
    </xf>
    <xf numFmtId="0" fontId="12" fillId="0" borderId="1" xfId="0" applyFont="1" applyBorder="1" applyAlignment="1">
      <alignment horizontal="justify" vertical="center"/>
    </xf>
    <xf numFmtId="0" fontId="12" fillId="0" borderId="32" xfId="0" applyFont="1" applyBorder="1" applyAlignment="1">
      <alignment horizontal="justify" vertical="center"/>
    </xf>
    <xf numFmtId="0" fontId="9" fillId="0" borderId="1" xfId="8" applyFont="1" applyFill="1" applyBorder="1" applyAlignment="1">
      <alignment horizontal="justify" vertical="center" wrapText="1"/>
    </xf>
    <xf numFmtId="0" fontId="9" fillId="0" borderId="32" xfId="8" applyFont="1" applyFill="1" applyBorder="1" applyAlignment="1">
      <alignment horizontal="justify" vertical="center" wrapText="1"/>
    </xf>
    <xf numFmtId="0" fontId="9" fillId="0" borderId="7" xfId="8" applyFont="1" applyFill="1" applyBorder="1" applyAlignment="1">
      <alignment horizontal="justify" vertical="center" wrapText="1"/>
    </xf>
    <xf numFmtId="0" fontId="9" fillId="0" borderId="49" xfId="8" applyFont="1" applyFill="1" applyBorder="1" applyAlignment="1">
      <alignment horizontal="justify" vertical="center" wrapText="1"/>
    </xf>
    <xf numFmtId="0" fontId="9" fillId="0" borderId="22" xfId="12" applyFont="1" applyFill="1" applyBorder="1" applyAlignment="1">
      <alignment horizontal="justify" vertical="center" wrapText="1"/>
    </xf>
    <xf numFmtId="0" fontId="12" fillId="0" borderId="9" xfId="12" applyFont="1" applyBorder="1" applyAlignment="1">
      <alignment horizontal="justify" vertical="center"/>
    </xf>
    <xf numFmtId="0" fontId="12" fillId="0" borderId="20" xfId="12" applyFont="1" applyBorder="1" applyAlignment="1">
      <alignment horizontal="justify" vertical="center"/>
    </xf>
    <xf numFmtId="0" fontId="9" fillId="0" borderId="16" xfId="8" applyFont="1" applyFill="1" applyBorder="1" applyAlignment="1">
      <alignment horizontal="justify" vertical="center" wrapText="1"/>
    </xf>
    <xf numFmtId="0" fontId="10" fillId="0" borderId="48" xfId="12" applyFont="1" applyFill="1" applyBorder="1" applyAlignment="1">
      <alignment horizontal="justify" vertical="center" wrapText="1"/>
    </xf>
    <xf numFmtId="0" fontId="10" fillId="0" borderId="7" xfId="12" applyFont="1" applyFill="1" applyBorder="1" applyAlignment="1">
      <alignment horizontal="justify" vertical="center" wrapText="1"/>
    </xf>
    <xf numFmtId="0" fontId="10" fillId="0" borderId="49" xfId="12" applyFont="1" applyFill="1" applyBorder="1" applyAlignment="1">
      <alignment horizontal="justify" vertical="center" wrapText="1"/>
    </xf>
    <xf numFmtId="0" fontId="10" fillId="0" borderId="48" xfId="8" applyNumberFormat="1" applyFont="1" applyFill="1" applyBorder="1" applyAlignment="1">
      <alignment horizontal="justify" vertical="center" wrapText="1"/>
    </xf>
    <xf numFmtId="0" fontId="10" fillId="0" borderId="7" xfId="8" applyNumberFormat="1" applyFont="1" applyFill="1" applyBorder="1" applyAlignment="1">
      <alignment horizontal="justify" vertical="center" wrapText="1"/>
    </xf>
    <xf numFmtId="0" fontId="10" fillId="0" borderId="49" xfId="8" applyNumberFormat="1" applyFont="1" applyFill="1" applyBorder="1" applyAlignment="1">
      <alignment horizontal="justify" vertical="center" wrapText="1"/>
    </xf>
    <xf numFmtId="0" fontId="8" fillId="0" borderId="2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9" fillId="0" borderId="42"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0" fillId="0" borderId="16" xfId="8" applyNumberFormat="1" applyFont="1" applyFill="1" applyBorder="1" applyAlignment="1">
      <alignment horizontal="justify" vertical="center" wrapText="1"/>
    </xf>
    <xf numFmtId="49" fontId="10" fillId="0" borderId="1" xfId="8" applyNumberFormat="1" applyFont="1" applyFill="1" applyBorder="1" applyAlignment="1">
      <alignment horizontal="justify" vertical="center" wrapText="1"/>
    </xf>
    <xf numFmtId="49" fontId="10" fillId="0" borderId="32" xfId="8" applyNumberFormat="1" applyFont="1" applyFill="1" applyBorder="1" applyAlignment="1">
      <alignment horizontal="justify" vertical="center" wrapText="1"/>
    </xf>
    <xf numFmtId="0" fontId="9" fillId="0" borderId="16" xfId="12" applyFont="1" applyFill="1" applyBorder="1" applyAlignment="1">
      <alignment horizontal="justify" vertical="top" wrapText="1"/>
    </xf>
    <xf numFmtId="0" fontId="9" fillId="0" borderId="1" xfId="12" applyFont="1" applyFill="1" applyBorder="1" applyAlignment="1">
      <alignment horizontal="justify" vertical="top" wrapText="1"/>
    </xf>
    <xf numFmtId="0" fontId="9" fillId="0" borderId="32" xfId="12" applyFont="1" applyFill="1" applyBorder="1" applyAlignment="1">
      <alignment horizontal="justify" vertical="top" wrapText="1"/>
    </xf>
    <xf numFmtId="0" fontId="9" fillId="0" borderId="4" xfId="0" applyFont="1" applyFill="1" applyBorder="1" applyAlignment="1">
      <alignment horizontal="justify" vertical="center" wrapText="1"/>
    </xf>
    <xf numFmtId="0" fontId="10" fillId="7" borderId="35" xfId="8" applyFont="1" applyFill="1" applyBorder="1" applyAlignment="1">
      <alignment horizontal="left" vertical="center" wrapText="1"/>
    </xf>
    <xf numFmtId="0" fontId="10" fillId="7" borderId="11" xfId="8" applyFont="1" applyFill="1" applyBorder="1" applyAlignment="1">
      <alignment horizontal="left" vertical="center" wrapText="1"/>
    </xf>
    <xf numFmtId="0" fontId="10" fillId="7" borderId="36" xfId="8" applyFont="1" applyFill="1" applyBorder="1" applyAlignment="1">
      <alignment horizontal="left" vertical="center" wrapText="1"/>
    </xf>
    <xf numFmtId="0" fontId="10" fillId="7" borderId="42" xfId="8" applyFont="1" applyFill="1" applyBorder="1" applyAlignment="1">
      <alignment horizontal="left" vertical="center" wrapText="1"/>
    </xf>
    <xf numFmtId="0" fontId="10" fillId="7" borderId="3" xfId="8" applyFont="1" applyFill="1" applyBorder="1" applyAlignment="1">
      <alignment horizontal="left" vertical="center" wrapText="1"/>
    </xf>
    <xf numFmtId="0" fontId="10" fillId="7" borderId="43" xfId="8" applyFont="1" applyFill="1" applyBorder="1" applyAlignment="1">
      <alignment horizontal="left" vertical="center" wrapText="1"/>
    </xf>
    <xf numFmtId="0" fontId="9" fillId="0" borderId="35"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9" fillId="0" borderId="16" xfId="12" applyFont="1" applyFill="1" applyBorder="1" applyAlignment="1">
      <alignment horizontal="justify" vertical="center" wrapText="1"/>
    </xf>
    <xf numFmtId="0" fontId="9" fillId="0" borderId="1" xfId="12" applyFont="1" applyFill="1" applyBorder="1" applyAlignment="1">
      <alignment horizontal="justify" vertical="center" wrapText="1"/>
    </xf>
    <xf numFmtId="0" fontId="9" fillId="0" borderId="32" xfId="12"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9" xfId="12" applyFont="1" applyFill="1" applyBorder="1" applyAlignment="1">
      <alignment horizontal="justify" vertical="center" wrapText="1"/>
    </xf>
    <xf numFmtId="0" fontId="9" fillId="0" borderId="20" xfId="12" applyFont="1" applyFill="1" applyBorder="1" applyAlignment="1">
      <alignment horizontal="justify" vertical="center" wrapText="1"/>
    </xf>
    <xf numFmtId="0" fontId="10" fillId="0" borderId="16" xfId="12" applyFont="1" applyFill="1" applyBorder="1" applyAlignment="1">
      <alignment horizontal="justify" vertical="center" wrapText="1"/>
    </xf>
    <xf numFmtId="0" fontId="10" fillId="7" borderId="4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43" xfId="0" applyFont="1" applyFill="1" applyBorder="1" applyAlignment="1">
      <alignment horizontal="left" vertical="center" wrapText="1"/>
    </xf>
    <xf numFmtId="0" fontId="9" fillId="0" borderId="32" xfId="0" applyFont="1" applyFill="1" applyBorder="1" applyAlignment="1">
      <alignment horizontal="justify" vertical="center"/>
    </xf>
    <xf numFmtId="0" fontId="9" fillId="0" borderId="32" xfId="0" applyFont="1" applyBorder="1" applyAlignment="1">
      <alignment horizontal="justify" vertical="top" wrapText="1"/>
    </xf>
    <xf numFmtId="0" fontId="10" fillId="0" borderId="16" xfId="12" applyFont="1" applyFill="1" applyBorder="1" applyAlignment="1">
      <alignment horizontal="justify" vertical="top" wrapText="1"/>
    </xf>
    <xf numFmtId="0" fontId="9" fillId="0" borderId="32" xfId="0" applyFont="1" applyFill="1" applyBorder="1" applyAlignment="1">
      <alignment horizontal="justify" vertical="top"/>
    </xf>
    <xf numFmtId="0" fontId="10" fillId="0" borderId="16" xfId="0" applyFont="1" applyBorder="1" applyAlignment="1">
      <alignment horizontal="justify" vertical="top" wrapText="1"/>
    </xf>
    <xf numFmtId="0" fontId="9" fillId="0" borderId="32" xfId="0" applyFont="1" applyBorder="1" applyAlignment="1">
      <alignment horizontal="justify" wrapText="1"/>
    </xf>
    <xf numFmtId="164" fontId="9" fillId="3" borderId="16" xfId="12" applyNumberFormat="1" applyFont="1" applyFill="1" applyBorder="1" applyAlignment="1">
      <alignment horizontal="justify" vertical="center" wrapText="1"/>
    </xf>
    <xf numFmtId="0" fontId="9" fillId="3" borderId="32" xfId="0" applyFont="1" applyFill="1" applyBorder="1" applyAlignment="1">
      <alignment horizontal="justify" vertical="center"/>
    </xf>
    <xf numFmtId="0" fontId="10" fillId="0" borderId="16" xfId="0" applyFont="1" applyFill="1" applyBorder="1" applyAlignment="1">
      <alignment horizontal="justify" vertical="top" wrapText="1"/>
    </xf>
    <xf numFmtId="0" fontId="9" fillId="0" borderId="32" xfId="0" applyFont="1" applyFill="1" applyBorder="1" applyAlignment="1">
      <alignment horizontal="justify" wrapText="1"/>
    </xf>
    <xf numFmtId="0" fontId="10" fillId="0" borderId="42" xfId="2" applyFont="1" applyFill="1" applyBorder="1" applyAlignment="1">
      <alignment horizontal="justify" vertical="top" wrapText="1"/>
    </xf>
    <xf numFmtId="0" fontId="11" fillId="0" borderId="43" xfId="0" applyFont="1" applyFill="1" applyBorder="1" applyAlignment="1">
      <alignment horizontal="justify" vertical="top" wrapText="1"/>
    </xf>
    <xf numFmtId="0" fontId="10" fillId="2" borderId="16" xfId="0" applyFont="1" applyFill="1" applyBorder="1" applyAlignment="1">
      <alignment horizontal="justify" vertical="top" wrapText="1"/>
    </xf>
    <xf numFmtId="0" fontId="9" fillId="2" borderId="32" xfId="0" applyFont="1" applyFill="1" applyBorder="1" applyAlignment="1">
      <alignment horizontal="justify" wrapText="1"/>
    </xf>
    <xf numFmtId="0" fontId="9" fillId="0" borderId="44" xfId="0" applyFont="1" applyBorder="1" applyAlignment="1">
      <alignment horizontal="left" vertical="top" wrapText="1"/>
    </xf>
    <xf numFmtId="0" fontId="9" fillId="0" borderId="46" xfId="0" applyFont="1" applyBorder="1" applyAlignment="1">
      <alignment horizontal="left" vertical="top" wrapText="1"/>
    </xf>
    <xf numFmtId="0" fontId="9" fillId="0" borderId="16" xfId="0" applyFont="1" applyBorder="1" applyAlignment="1">
      <alignment horizontal="justify" vertical="center" wrapText="1"/>
    </xf>
    <xf numFmtId="0" fontId="10" fillId="0" borderId="42" xfId="12" applyFont="1" applyFill="1" applyBorder="1" applyAlignment="1">
      <alignment horizontal="left" vertical="top" wrapText="1"/>
    </xf>
    <xf numFmtId="0" fontId="10" fillId="0" borderId="43" xfId="12" applyFont="1" applyFill="1" applyBorder="1" applyAlignment="1">
      <alignment horizontal="left" vertical="top" wrapText="1"/>
    </xf>
    <xf numFmtId="0" fontId="9" fillId="0" borderId="42" xfId="12" applyFont="1" applyFill="1" applyBorder="1" applyAlignment="1">
      <alignment horizontal="justify" vertical="center" wrapText="1"/>
    </xf>
    <xf numFmtId="0" fontId="9" fillId="0" borderId="43" xfId="0" applyFont="1" applyFill="1" applyBorder="1" applyAlignment="1">
      <alignment horizontal="justify" vertical="center"/>
    </xf>
    <xf numFmtId="0" fontId="9" fillId="0" borderId="42" xfId="2" applyFont="1" applyFill="1" applyBorder="1" applyAlignment="1">
      <alignment horizontal="justify" vertical="top" wrapText="1"/>
    </xf>
    <xf numFmtId="0" fontId="12" fillId="0" borderId="43" xfId="0" applyFont="1" applyFill="1" applyBorder="1" applyAlignment="1">
      <alignment horizontal="justify" vertical="top" wrapText="1"/>
    </xf>
    <xf numFmtId="0" fontId="10" fillId="0" borderId="42" xfId="12" applyFont="1" applyFill="1" applyBorder="1" applyAlignment="1">
      <alignment horizontal="justify" vertical="top" wrapText="1"/>
    </xf>
    <xf numFmtId="0" fontId="10" fillId="0" borderId="43" xfId="12" applyFont="1" applyFill="1" applyBorder="1" applyAlignment="1">
      <alignment horizontal="justify" vertical="top" wrapText="1"/>
    </xf>
    <xf numFmtId="0" fontId="10" fillId="7" borderId="16" xfId="0" applyFont="1" applyFill="1" applyBorder="1" applyAlignment="1">
      <alignment vertical="center" wrapText="1"/>
    </xf>
    <xf numFmtId="0" fontId="9" fillId="7" borderId="32" xfId="0" applyFont="1" applyFill="1" applyBorder="1" applyAlignment="1">
      <alignment vertical="center" wrapText="1"/>
    </xf>
    <xf numFmtId="0" fontId="9" fillId="0" borderId="16" xfId="0" applyFont="1" applyBorder="1" applyAlignment="1">
      <alignment horizontal="left" vertical="center" wrapText="1"/>
    </xf>
    <xf numFmtId="0" fontId="9" fillId="0" borderId="32" xfId="0" applyFont="1" applyBorder="1" applyAlignment="1">
      <alignment horizontal="left" vertical="center" wrapText="1"/>
    </xf>
    <xf numFmtId="0" fontId="10" fillId="0" borderId="32" xfId="0" applyFont="1" applyFill="1" applyBorder="1" applyAlignment="1">
      <alignment horizontal="justify" vertical="top" wrapText="1"/>
    </xf>
    <xf numFmtId="0" fontId="10" fillId="0" borderId="42" xfId="0" applyFont="1" applyBorder="1" applyAlignment="1">
      <alignment horizontal="justify" vertical="top" wrapText="1"/>
    </xf>
    <xf numFmtId="0" fontId="10" fillId="0" borderId="43" xfId="0" applyFont="1" applyBorder="1" applyAlignment="1">
      <alignment horizontal="justify" vertical="top" wrapText="1"/>
    </xf>
    <xf numFmtId="0" fontId="9" fillId="0" borderId="42" xfId="0" applyFont="1" applyBorder="1" applyAlignment="1">
      <alignment horizontal="justify" vertical="center" wrapText="1"/>
    </xf>
    <xf numFmtId="0" fontId="9" fillId="0" borderId="43"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1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2" xfId="0" applyFont="1" applyFill="1" applyBorder="1" applyAlignment="1">
      <alignment horizontal="justify" vertical="top" wrapText="1"/>
    </xf>
    <xf numFmtId="0" fontId="10" fillId="0" borderId="43" xfId="0" applyFont="1" applyFill="1" applyBorder="1" applyAlignment="1">
      <alignment horizontal="justify" vertical="top" wrapText="1"/>
    </xf>
    <xf numFmtId="0" fontId="10" fillId="0" borderId="32" xfId="0" applyFont="1" applyBorder="1" applyAlignment="1">
      <alignment horizontal="justify" vertical="top"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48" xfId="0" applyFont="1" applyBorder="1" applyAlignment="1">
      <alignment horizontal="justify" vertical="center" wrapText="1"/>
    </xf>
    <xf numFmtId="0" fontId="10" fillId="0" borderId="49"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16" xfId="0" applyFont="1" applyBorder="1" applyAlignment="1">
      <alignment horizontal="justify" vertical="top" wrapText="1"/>
    </xf>
    <xf numFmtId="0" fontId="10" fillId="0" borderId="15" xfId="0" applyFont="1" applyBorder="1" applyAlignment="1">
      <alignment horizontal="justify" vertical="top" wrapText="1"/>
    </xf>
    <xf numFmtId="0" fontId="10" fillId="0" borderId="5" xfId="0" applyFont="1" applyBorder="1" applyAlignment="1">
      <alignment horizontal="justify" vertical="top" wrapText="1"/>
    </xf>
    <xf numFmtId="0" fontId="10" fillId="0" borderId="1" xfId="0" applyFont="1" applyBorder="1" applyAlignment="1">
      <alignment horizontal="justify" vertical="top" wrapText="1"/>
    </xf>
    <xf numFmtId="0" fontId="8" fillId="0" borderId="2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7" xfId="0" applyFont="1" applyBorder="1" applyAlignment="1">
      <alignment horizontal="center" vertical="center"/>
    </xf>
    <xf numFmtId="0" fontId="8" fillId="0" borderId="29" xfId="0" applyFont="1" applyBorder="1" applyAlignment="1">
      <alignment horizontal="center" vertical="center"/>
    </xf>
    <xf numFmtId="0" fontId="9" fillId="0" borderId="16" xfId="0" applyFont="1" applyBorder="1" applyAlignment="1">
      <alignment horizontal="justify" wrapText="1"/>
    </xf>
    <xf numFmtId="0" fontId="9" fillId="0" borderId="1" xfId="0" applyFont="1" applyBorder="1" applyAlignment="1">
      <alignment horizontal="justify" wrapText="1"/>
    </xf>
    <xf numFmtId="0" fontId="9" fillId="0" borderId="42" xfId="0" applyFont="1" applyFill="1" applyBorder="1" applyAlignment="1">
      <alignment horizontal="left" wrapText="1"/>
    </xf>
    <xf numFmtId="0" fontId="9" fillId="0" borderId="3" xfId="0" applyFont="1" applyFill="1" applyBorder="1" applyAlignment="1">
      <alignment horizontal="left" wrapText="1"/>
    </xf>
    <xf numFmtId="0" fontId="9" fillId="0" borderId="43" xfId="0" applyFont="1" applyFill="1" applyBorder="1" applyAlignment="1">
      <alignment horizontal="left" wrapText="1"/>
    </xf>
    <xf numFmtId="0" fontId="10" fillId="0" borderId="42" xfId="0" applyFont="1" applyFill="1" applyBorder="1" applyAlignment="1">
      <alignment horizontal="left" wrapText="1"/>
    </xf>
    <xf numFmtId="0" fontId="10" fillId="0" borderId="3" xfId="0" applyFont="1" applyFill="1" applyBorder="1" applyAlignment="1">
      <alignment horizontal="left" wrapText="1"/>
    </xf>
    <xf numFmtId="0" fontId="10" fillId="0" borderId="42" xfId="0" applyFont="1" applyFill="1" applyBorder="1" applyAlignment="1">
      <alignment horizontal="justify" wrapText="1"/>
    </xf>
    <xf numFmtId="0" fontId="10" fillId="0" borderId="3" xfId="0" applyFont="1" applyFill="1" applyBorder="1" applyAlignment="1">
      <alignment horizontal="justify" wrapText="1"/>
    </xf>
    <xf numFmtId="0" fontId="10" fillId="0" borderId="43" xfId="0" applyFont="1" applyFill="1" applyBorder="1" applyAlignment="1">
      <alignment horizontal="justify" wrapText="1"/>
    </xf>
    <xf numFmtId="0" fontId="10" fillId="0" borderId="42"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42" xfId="0" applyFont="1" applyBorder="1" applyAlignment="1">
      <alignment horizontal="justify" wrapText="1"/>
    </xf>
    <xf numFmtId="0" fontId="10" fillId="0" borderId="3" xfId="0" applyFont="1" applyBorder="1" applyAlignment="1">
      <alignment horizontal="justify" wrapText="1"/>
    </xf>
    <xf numFmtId="0" fontId="10" fillId="0" borderId="43" xfId="0" applyFont="1" applyBorder="1" applyAlignment="1">
      <alignment horizontal="justify" wrapText="1"/>
    </xf>
    <xf numFmtId="0" fontId="10" fillId="0" borderId="42" xfId="0" applyFont="1" applyBorder="1" applyAlignment="1">
      <alignment wrapText="1"/>
    </xf>
    <xf numFmtId="0" fontId="10" fillId="0" borderId="3" xfId="0" applyFont="1" applyBorder="1" applyAlignment="1">
      <alignment wrapText="1"/>
    </xf>
    <xf numFmtId="0" fontId="10" fillId="0" borderId="43" xfId="0" applyFont="1" applyBorder="1" applyAlignment="1">
      <alignment wrapText="1"/>
    </xf>
    <xf numFmtId="0" fontId="10" fillId="0" borderId="3" xfId="0" applyFont="1" applyBorder="1" applyAlignment="1">
      <alignment horizontal="justify" vertical="top" wrapText="1"/>
    </xf>
    <xf numFmtId="0" fontId="10" fillId="0" borderId="16" xfId="0" applyFont="1" applyFill="1" applyBorder="1" applyAlignment="1">
      <alignment wrapText="1"/>
    </xf>
    <xf numFmtId="0" fontId="10" fillId="0" borderId="1" xfId="0" applyFont="1" applyFill="1" applyBorder="1" applyAlignment="1">
      <alignment wrapText="1"/>
    </xf>
    <xf numFmtId="0" fontId="10" fillId="0" borderId="32" xfId="0" applyFont="1" applyFill="1" applyBorder="1" applyAlignment="1">
      <alignment wrapText="1"/>
    </xf>
    <xf numFmtId="0" fontId="9" fillId="0" borderId="48" xfId="0" applyFont="1" applyBorder="1" applyAlignment="1">
      <alignment horizontal="justify" vertical="top" wrapText="1"/>
    </xf>
    <xf numFmtId="0" fontId="9" fillId="0" borderId="7" xfId="0" applyFont="1" applyBorder="1" applyAlignment="1">
      <alignment horizontal="justify" vertical="top" wrapText="1"/>
    </xf>
    <xf numFmtId="0" fontId="9" fillId="0" borderId="49" xfId="0" applyFont="1" applyBorder="1" applyAlignment="1">
      <alignment horizontal="justify" vertical="top" wrapText="1"/>
    </xf>
    <xf numFmtId="0" fontId="9" fillId="0" borderId="22" xfId="0" applyFont="1" applyBorder="1" applyAlignment="1">
      <alignment horizontal="justify" vertical="top" wrapText="1"/>
    </xf>
    <xf numFmtId="0" fontId="9" fillId="0" borderId="9" xfId="0" applyFont="1" applyBorder="1" applyAlignment="1">
      <alignment horizontal="justify" vertical="top" wrapText="1"/>
    </xf>
    <xf numFmtId="0" fontId="9" fillId="0" borderId="20" xfId="0" applyFont="1" applyBorder="1" applyAlignment="1">
      <alignment horizontal="justify" vertical="top" wrapText="1"/>
    </xf>
    <xf numFmtId="0" fontId="10" fillId="0" borderId="16" xfId="0" applyFont="1" applyBorder="1" applyAlignment="1">
      <alignment horizontal="justify" wrapText="1"/>
    </xf>
    <xf numFmtId="0" fontId="10" fillId="0" borderId="1" xfId="0" applyFont="1" applyBorder="1" applyAlignment="1">
      <alignment horizontal="justify" wrapText="1"/>
    </xf>
    <xf numFmtId="0" fontId="10" fillId="0" borderId="32" xfId="0" applyFont="1" applyBorder="1" applyAlignment="1">
      <alignment horizontal="justify" wrapText="1"/>
    </xf>
    <xf numFmtId="0" fontId="10" fillId="0" borderId="3" xfId="0" applyFont="1" applyFill="1" applyBorder="1" applyAlignment="1">
      <alignment horizontal="justify" vertical="top" wrapText="1"/>
    </xf>
    <xf numFmtId="0" fontId="10" fillId="0" borderId="16" xfId="0" applyFont="1" applyBorder="1" applyAlignment="1">
      <alignment wrapText="1"/>
    </xf>
    <xf numFmtId="0" fontId="10" fillId="0" borderId="1" xfId="0" applyFont="1" applyBorder="1" applyAlignment="1">
      <alignment wrapText="1"/>
    </xf>
    <xf numFmtId="0" fontId="10" fillId="0" borderId="32" xfId="0" applyFont="1" applyBorder="1" applyAlignment="1">
      <alignment wrapText="1"/>
    </xf>
    <xf numFmtId="0" fontId="9" fillId="0" borderId="1" xfId="0" applyFont="1" applyBorder="1" applyAlignment="1">
      <alignment horizontal="justify" vertical="top" wrapText="1"/>
    </xf>
    <xf numFmtId="0" fontId="9" fillId="0" borderId="16"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32" xfId="0" applyFont="1" applyFill="1" applyBorder="1" applyAlignment="1">
      <alignment horizontal="justify" vertical="top" wrapText="1"/>
    </xf>
    <xf numFmtId="0" fontId="10" fillId="0" borderId="16" xfId="0" applyFont="1" applyFill="1" applyBorder="1" applyAlignment="1">
      <alignment horizontal="justify" wrapText="1"/>
    </xf>
    <xf numFmtId="0" fontId="10" fillId="0" borderId="1" xfId="0" applyFont="1" applyFill="1" applyBorder="1" applyAlignment="1">
      <alignment horizontal="justify" wrapText="1"/>
    </xf>
    <xf numFmtId="0" fontId="10" fillId="0" borderId="32" xfId="0" applyFont="1" applyFill="1" applyBorder="1" applyAlignment="1">
      <alignment horizontal="justify" wrapText="1"/>
    </xf>
    <xf numFmtId="0" fontId="10" fillId="0" borderId="4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1" xfId="0" applyFont="1" applyFill="1" applyBorder="1" applyAlignment="1">
      <alignment horizontal="justify" vertical="top" wrapText="1"/>
    </xf>
    <xf numFmtId="0" fontId="9" fillId="0" borderId="4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3" xfId="2" applyFont="1" applyFill="1" applyBorder="1" applyAlignment="1">
      <alignment horizontal="left" vertical="top" wrapText="1"/>
    </xf>
    <xf numFmtId="0" fontId="10" fillId="0" borderId="3" xfId="0" applyFont="1" applyBorder="1" applyAlignment="1">
      <alignment horizontal="justify" vertical="center" wrapText="1"/>
    </xf>
    <xf numFmtId="0" fontId="10" fillId="0" borderId="1" xfId="0" applyFont="1" applyBorder="1" applyAlignment="1">
      <alignment horizontal="justify" vertical="center" wrapText="1"/>
    </xf>
    <xf numFmtId="0" fontId="9" fillId="0" borderId="44" xfId="0" applyFont="1" applyBorder="1" applyAlignment="1">
      <alignment horizontal="left"/>
    </xf>
    <xf numFmtId="0" fontId="9" fillId="0" borderId="26" xfId="0" applyFont="1" applyBorder="1" applyAlignment="1">
      <alignment horizontal="left"/>
    </xf>
    <xf numFmtId="0" fontId="9" fillId="0" borderId="46" xfId="0" applyFont="1" applyBorder="1" applyAlignment="1">
      <alignment horizontal="left"/>
    </xf>
    <xf numFmtId="0" fontId="9" fillId="0" borderId="42" xfId="12" applyFont="1" applyFill="1" applyBorder="1" applyAlignment="1">
      <alignment horizontal="left" vertical="center" wrapText="1"/>
    </xf>
    <xf numFmtId="0" fontId="9" fillId="0" borderId="3" xfId="12" applyFont="1" applyFill="1" applyBorder="1" applyAlignment="1">
      <alignment horizontal="left" vertical="center" wrapText="1"/>
    </xf>
    <xf numFmtId="0" fontId="9" fillId="0" borderId="43" xfId="12" applyFont="1" applyFill="1" applyBorder="1" applyAlignment="1">
      <alignment horizontal="left" vertical="center" wrapText="1"/>
    </xf>
    <xf numFmtId="0" fontId="10" fillId="0" borderId="16" xfId="0" applyFont="1" applyBorder="1" applyAlignment="1">
      <alignment vertical="top" wrapText="1"/>
    </xf>
    <xf numFmtId="0" fontId="10" fillId="0" borderId="1" xfId="0" applyFont="1" applyBorder="1" applyAlignment="1">
      <alignment vertical="top" wrapText="1"/>
    </xf>
    <xf numFmtId="0" fontId="10" fillId="0" borderId="32" xfId="0" applyFont="1" applyBorder="1" applyAlignment="1">
      <alignment vertical="top" wrapText="1"/>
    </xf>
    <xf numFmtId="0" fontId="13" fillId="0" borderId="52" xfId="0" applyFont="1" applyFill="1" applyBorder="1" applyAlignment="1">
      <alignment horizontal="justify" vertical="top" wrapText="1"/>
    </xf>
    <xf numFmtId="0" fontId="13" fillId="0" borderId="24" xfId="0" applyFont="1" applyFill="1" applyBorder="1" applyAlignment="1">
      <alignment horizontal="justify" vertical="top" wrapText="1"/>
    </xf>
    <xf numFmtId="0" fontId="13" fillId="0" borderId="53" xfId="0" applyFont="1" applyFill="1" applyBorder="1" applyAlignment="1">
      <alignment horizontal="justify" vertical="top" wrapText="1"/>
    </xf>
    <xf numFmtId="0" fontId="14" fillId="0" borderId="52" xfId="0" applyFont="1" applyBorder="1" applyAlignment="1">
      <alignment horizontal="left" vertical="center" wrapText="1" indent="1"/>
    </xf>
    <xf numFmtId="0" fontId="14" fillId="0" borderId="24" xfId="0" applyFont="1" applyBorder="1" applyAlignment="1">
      <alignment horizontal="left" vertical="center" wrapText="1" indent="1"/>
    </xf>
    <xf numFmtId="0" fontId="14" fillId="0" borderId="53" xfId="0" applyFont="1" applyBorder="1" applyAlignment="1">
      <alignment horizontal="left" vertical="center" wrapText="1" indent="1"/>
    </xf>
    <xf numFmtId="0" fontId="14" fillId="0" borderId="52" xfId="0" applyFont="1" applyFill="1" applyBorder="1" applyAlignment="1">
      <alignment horizontal="left" vertical="center" wrapText="1" indent="1"/>
    </xf>
    <xf numFmtId="0" fontId="14" fillId="0" borderId="24" xfId="0" applyFont="1" applyFill="1" applyBorder="1" applyAlignment="1">
      <alignment horizontal="left" vertical="center" wrapText="1" indent="1"/>
    </xf>
    <xf numFmtId="0" fontId="14" fillId="0" borderId="53" xfId="0" applyFont="1" applyFill="1" applyBorder="1" applyAlignment="1">
      <alignment horizontal="left" vertical="center" wrapText="1" indent="1"/>
    </xf>
    <xf numFmtId="0" fontId="14" fillId="0" borderId="52" xfId="0" applyFont="1" applyFill="1" applyBorder="1" applyAlignment="1">
      <alignment horizontal="left" vertical="top" wrapText="1" indent="1"/>
    </xf>
    <xf numFmtId="0" fontId="14" fillId="0" borderId="24" xfId="0" applyFont="1" applyFill="1" applyBorder="1" applyAlignment="1">
      <alignment horizontal="left" vertical="top" wrapText="1" indent="1"/>
    </xf>
    <xf numFmtId="0" fontId="14" fillId="0" borderId="53" xfId="0" applyFont="1" applyFill="1" applyBorder="1" applyAlignment="1">
      <alignment horizontal="left" vertical="top" wrapText="1" indent="1"/>
    </xf>
    <xf numFmtId="0" fontId="14" fillId="0" borderId="54"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4" xfId="0" applyFont="1" applyFill="1" applyBorder="1" applyAlignment="1">
      <alignment horizontal="left" vertical="top" wrapText="1" indent="1"/>
    </xf>
    <xf numFmtId="0" fontId="14" fillId="0" borderId="23" xfId="0" applyFont="1" applyFill="1" applyBorder="1" applyAlignment="1">
      <alignment horizontal="left" vertical="top" wrapText="1" indent="1"/>
    </xf>
    <xf numFmtId="0" fontId="14" fillId="0" borderId="55" xfId="0" applyFont="1" applyFill="1" applyBorder="1" applyAlignment="1">
      <alignment horizontal="left" vertical="top" wrapText="1" indent="1"/>
    </xf>
    <xf numFmtId="0" fontId="9" fillId="0" borderId="37"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0" borderId="38" xfId="0" applyFont="1" applyFill="1" applyBorder="1" applyAlignment="1">
      <alignment horizontal="left" vertical="center" wrapText="1" indent="1"/>
    </xf>
    <xf numFmtId="0" fontId="9" fillId="0" borderId="58"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59" xfId="0" applyFont="1" applyFill="1" applyBorder="1" applyAlignment="1">
      <alignment horizontal="left" vertical="top" wrapText="1"/>
    </xf>
    <xf numFmtId="0" fontId="14" fillId="0" borderId="52"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3" xfId="0" applyFont="1" applyFill="1" applyBorder="1" applyAlignment="1">
      <alignment horizontal="justify" vertical="top" wrapText="1"/>
    </xf>
    <xf numFmtId="0" fontId="14" fillId="0" borderId="43" xfId="0" applyFont="1" applyFill="1" applyBorder="1" applyAlignment="1">
      <alignment horizontal="justify" vertical="top" wrapText="1"/>
    </xf>
    <xf numFmtId="0" fontId="14" fillId="0" borderId="56" xfId="0" applyFont="1" applyFill="1" applyBorder="1" applyAlignment="1">
      <alignment horizontal="justify" vertical="top" wrapText="1"/>
    </xf>
    <xf numFmtId="0" fontId="14" fillId="0" borderId="27" xfId="0" applyFont="1" applyFill="1" applyBorder="1" applyAlignment="1">
      <alignment horizontal="justify" vertical="top" wrapText="1"/>
    </xf>
    <xf numFmtId="0" fontId="14" fillId="0" borderId="57" xfId="0" applyFont="1" applyFill="1" applyBorder="1" applyAlignment="1">
      <alignment horizontal="justify" vertical="top" wrapText="1"/>
    </xf>
    <xf numFmtId="164" fontId="13" fillId="0" borderId="52" xfId="0" applyNumberFormat="1" applyFont="1" applyFill="1" applyBorder="1" applyAlignment="1">
      <alignment horizontal="justify" vertical="top" wrapText="1"/>
    </xf>
    <xf numFmtId="171" fontId="13" fillId="0" borderId="52" xfId="0" applyNumberFormat="1" applyFont="1" applyFill="1" applyBorder="1" applyAlignment="1">
      <alignment horizontal="justify" vertical="top" wrapText="1"/>
    </xf>
    <xf numFmtId="171" fontId="13" fillId="0" borderId="24" xfId="0" applyNumberFormat="1" applyFont="1" applyFill="1" applyBorder="1" applyAlignment="1">
      <alignment horizontal="justify" vertical="top" wrapText="1"/>
    </xf>
    <xf numFmtId="171" fontId="13" fillId="0" borderId="53" xfId="0" applyNumberFormat="1" applyFont="1" applyFill="1" applyBorder="1" applyAlignment="1">
      <alignment horizontal="justify" vertical="top" wrapText="1"/>
    </xf>
    <xf numFmtId="0" fontId="13" fillId="0" borderId="52" xfId="12" applyNumberFormat="1" applyFont="1" applyFill="1" applyBorder="1" applyAlignment="1" applyProtection="1">
      <alignment horizontal="left" vertical="center" wrapText="1" indent="1"/>
    </xf>
    <xf numFmtId="0" fontId="13" fillId="0" borderId="24" xfId="12" applyNumberFormat="1" applyFont="1" applyFill="1" applyBorder="1" applyAlignment="1" applyProtection="1">
      <alignment horizontal="left" vertical="center" wrapText="1" indent="1"/>
    </xf>
    <xf numFmtId="0" fontId="13" fillId="0" borderId="53" xfId="12" applyNumberFormat="1" applyFont="1" applyFill="1" applyBorder="1" applyAlignment="1" applyProtection="1">
      <alignment horizontal="left" vertical="center" wrapText="1" indent="1"/>
    </xf>
    <xf numFmtId="0" fontId="13" fillId="0" borderId="4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3" xfId="0" applyFont="1" applyFill="1" applyBorder="1" applyAlignment="1">
      <alignment horizontal="left" vertical="top" wrapText="1"/>
    </xf>
    <xf numFmtId="0" fontId="14" fillId="0" borderId="52" xfId="0" applyFont="1" applyFill="1" applyBorder="1" applyAlignment="1">
      <alignment horizontal="justify" vertical="center" wrapText="1"/>
    </xf>
    <xf numFmtId="0" fontId="14" fillId="0" borderId="24" xfId="0" applyFont="1" applyFill="1" applyBorder="1" applyAlignment="1">
      <alignment horizontal="justify" vertical="center" wrapText="1"/>
    </xf>
    <xf numFmtId="0" fontId="14" fillId="0" borderId="53" xfId="0" applyFont="1" applyFill="1" applyBorder="1" applyAlignment="1">
      <alignment horizontal="justify" vertical="center" wrapText="1"/>
    </xf>
    <xf numFmtId="0" fontId="14" fillId="0" borderId="52" xfId="12" applyNumberFormat="1" applyFont="1" applyFill="1" applyBorder="1" applyAlignment="1" applyProtection="1">
      <alignment horizontal="left" vertical="center" wrapText="1"/>
    </xf>
    <xf numFmtId="0" fontId="14" fillId="0" borderId="24" xfId="12" applyNumberFormat="1" applyFont="1" applyFill="1" applyBorder="1" applyAlignment="1" applyProtection="1">
      <alignment horizontal="left" vertical="center" wrapText="1"/>
    </xf>
    <xf numFmtId="0" fontId="14" fillId="0" borderId="53" xfId="12" applyNumberFormat="1" applyFont="1" applyFill="1" applyBorder="1" applyAlignment="1" applyProtection="1">
      <alignment horizontal="left" vertical="center" wrapTex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35" xfId="0" applyFont="1" applyBorder="1" applyAlignment="1">
      <alignment horizontal="left" vertical="top" wrapText="1"/>
    </xf>
    <xf numFmtId="0" fontId="9" fillId="0" borderId="36" xfId="0" applyFont="1" applyBorder="1" applyAlignment="1">
      <alignment horizontal="left" vertical="top"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22" xfId="0" applyFont="1" applyBorder="1" applyAlignment="1">
      <alignment horizontal="left" vertical="top" wrapText="1"/>
    </xf>
    <xf numFmtId="0" fontId="9" fillId="0" borderId="20" xfId="0" applyFont="1" applyBorder="1" applyAlignment="1">
      <alignment horizontal="left" vertical="top" wrapText="1"/>
    </xf>
    <xf numFmtId="0" fontId="9" fillId="0" borderId="22" xfId="0" applyFont="1" applyFill="1" applyBorder="1" applyAlignment="1">
      <alignment horizontal="left" vertical="top" wrapText="1"/>
    </xf>
    <xf numFmtId="0" fontId="9" fillId="0" borderId="20" xfId="0" applyFont="1" applyFill="1" applyBorder="1" applyAlignment="1">
      <alignment horizontal="left" vertical="top"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9" fillId="3" borderId="42" xfId="0" applyFont="1" applyFill="1" applyBorder="1" applyAlignment="1">
      <alignment horizontal="left" wrapText="1"/>
    </xf>
    <xf numFmtId="0" fontId="9" fillId="3" borderId="43" xfId="0" applyFont="1" applyFill="1" applyBorder="1" applyAlignment="1">
      <alignment horizontal="left" wrapText="1"/>
    </xf>
    <xf numFmtId="0" fontId="10" fillId="0" borderId="16" xfId="0" applyFont="1" applyBorder="1" applyAlignment="1">
      <alignment horizontal="left" wrapText="1"/>
    </xf>
    <xf numFmtId="0" fontId="10" fillId="0" borderId="32" xfId="0" applyFont="1" applyBorder="1" applyAlignment="1">
      <alignment horizontal="left" wrapText="1"/>
    </xf>
    <xf numFmtId="0" fontId="9" fillId="0" borderId="22" xfId="0" applyFont="1" applyBorder="1" applyAlignment="1">
      <alignment horizontal="left" vertical="center" wrapText="1"/>
    </xf>
    <xf numFmtId="0" fontId="9" fillId="0" borderId="20" xfId="0" applyFont="1" applyBorder="1" applyAlignment="1">
      <alignment horizontal="left" vertical="center" wrapText="1"/>
    </xf>
    <xf numFmtId="0" fontId="10" fillId="0" borderId="16" xfId="0" applyFont="1" applyBorder="1" applyAlignment="1">
      <alignment horizontal="left" vertical="center" wrapText="1"/>
    </xf>
    <xf numFmtId="0" fontId="10" fillId="0" borderId="32" xfId="0" applyFont="1" applyBorder="1" applyAlignment="1">
      <alignment horizontal="left" vertical="center" wrapText="1"/>
    </xf>
    <xf numFmtId="0" fontId="10" fillId="0" borderId="16" xfId="0" applyFont="1" applyFill="1" applyBorder="1" applyAlignment="1">
      <alignment horizontal="left" vertical="top" wrapText="1"/>
    </xf>
    <xf numFmtId="0" fontId="10" fillId="0" borderId="32" xfId="0" applyFont="1" applyFill="1" applyBorder="1" applyAlignment="1">
      <alignment horizontal="left" vertical="top" wrapText="1"/>
    </xf>
    <xf numFmtId="0" fontId="9" fillId="0" borderId="22"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6" xfId="0" applyFont="1" applyBorder="1" applyAlignment="1">
      <alignment horizontal="left" vertical="top" wrapText="1"/>
    </xf>
    <xf numFmtId="0" fontId="9" fillId="0" borderId="32" xfId="0" applyFont="1" applyBorder="1" applyAlignment="1">
      <alignment horizontal="left" vertical="top"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16" xfId="0" applyFont="1" applyBorder="1" applyAlignment="1">
      <alignment horizontal="left" wrapText="1"/>
    </xf>
    <xf numFmtId="0" fontId="9" fillId="0" borderId="32" xfId="0" applyFont="1" applyBorder="1" applyAlignment="1">
      <alignment horizontal="left" wrapText="1"/>
    </xf>
    <xf numFmtId="0" fontId="10" fillId="0" borderId="48" xfId="0" applyFont="1" applyBorder="1" applyAlignment="1">
      <alignment horizontal="left" wrapText="1"/>
    </xf>
    <xf numFmtId="0" fontId="10" fillId="0" borderId="49" xfId="0" applyFont="1" applyBorder="1" applyAlignment="1">
      <alignment horizontal="left" wrapText="1"/>
    </xf>
    <xf numFmtId="0" fontId="10" fillId="0" borderId="48" xfId="0" applyFont="1" applyFill="1" applyBorder="1" applyAlignment="1">
      <alignment horizontal="left" wrapText="1"/>
    </xf>
    <xf numFmtId="0" fontId="10" fillId="0" borderId="49" xfId="0" applyFont="1" applyFill="1" applyBorder="1" applyAlignment="1">
      <alignment horizontal="left" wrapText="1"/>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2" borderId="42" xfId="0" applyFont="1" applyFill="1" applyBorder="1" applyAlignment="1">
      <alignment horizontal="left" vertical="top" wrapText="1"/>
    </xf>
    <xf numFmtId="0" fontId="10" fillId="2" borderId="43" xfId="0" applyFont="1" applyFill="1" applyBorder="1" applyAlignment="1">
      <alignment horizontal="left" vertical="top" wrapText="1"/>
    </xf>
    <xf numFmtId="0" fontId="10" fillId="0" borderId="16" xfId="0" applyFont="1" applyBorder="1" applyAlignment="1">
      <alignment horizontal="left" vertical="top" wrapText="1"/>
    </xf>
    <xf numFmtId="0" fontId="10" fillId="0" borderId="32" xfId="0" applyFont="1" applyBorder="1" applyAlignment="1">
      <alignment horizontal="left" vertical="top"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9" xfId="0" applyFont="1" applyBorder="1" applyAlignment="1">
      <alignment horizontal="left" vertical="top" wrapText="1"/>
    </xf>
    <xf numFmtId="0" fontId="9" fillId="0" borderId="17" xfId="0" applyFont="1" applyBorder="1" applyAlignment="1">
      <alignment horizontal="left" vertical="top"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10" fillId="7" borderId="16"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8" fillId="0" borderId="60" xfId="9" applyFont="1" applyFill="1" applyBorder="1" applyAlignment="1">
      <alignment horizontal="center" vertical="center" wrapText="1"/>
    </xf>
    <xf numFmtId="0" fontId="8" fillId="0" borderId="61" xfId="9" applyFont="1" applyFill="1" applyBorder="1" applyAlignment="1">
      <alignment horizontal="center" vertical="center" wrapText="1"/>
    </xf>
    <xf numFmtId="0" fontId="10" fillId="7" borderId="16" xfId="9" applyFont="1" applyFill="1" applyBorder="1" applyAlignment="1">
      <alignment vertical="center" wrapText="1"/>
    </xf>
    <xf numFmtId="0" fontId="10" fillId="7" borderId="32" xfId="9" applyFont="1" applyFill="1" applyBorder="1" applyAlignment="1">
      <alignment vertical="center" wrapText="1"/>
    </xf>
    <xf numFmtId="0" fontId="10" fillId="7" borderId="16" xfId="9" applyFont="1" applyFill="1" applyBorder="1" applyAlignment="1">
      <alignment horizontal="left" vertical="center" wrapText="1"/>
    </xf>
    <xf numFmtId="0" fontId="10" fillId="7" borderId="32" xfId="9" applyFont="1" applyFill="1" applyBorder="1" applyAlignment="1">
      <alignment horizontal="left" vertical="center" wrapText="1"/>
    </xf>
    <xf numFmtId="0" fontId="9" fillId="0" borderId="16" xfId="9" applyFont="1" applyBorder="1" applyAlignment="1">
      <alignment horizontal="justify" vertical="top" wrapText="1"/>
    </xf>
    <xf numFmtId="0" fontId="10" fillId="0" borderId="32" xfId="9" applyFont="1" applyBorder="1" applyAlignment="1">
      <alignment horizontal="justify" vertical="top" wrapText="1"/>
    </xf>
    <xf numFmtId="0" fontId="9" fillId="3" borderId="16" xfId="9" applyFont="1" applyFill="1" applyBorder="1" applyAlignment="1">
      <alignment horizontal="justify" vertical="top" wrapText="1"/>
    </xf>
    <xf numFmtId="0" fontId="9" fillId="3" borderId="32" xfId="9" applyFont="1" applyFill="1" applyBorder="1" applyAlignment="1">
      <alignment horizontal="justify" vertical="top" wrapText="1"/>
    </xf>
    <xf numFmtId="0" fontId="10" fillId="3" borderId="16" xfId="9" applyFont="1" applyFill="1" applyBorder="1" applyAlignment="1">
      <alignment horizontal="justify" vertical="top" wrapText="1"/>
    </xf>
    <xf numFmtId="0" fontId="10" fillId="0" borderId="16" xfId="9" applyFont="1" applyBorder="1" applyAlignment="1">
      <alignment horizontal="left" vertical="top" wrapText="1"/>
    </xf>
    <xf numFmtId="0" fontId="10" fillId="0" borderId="32" xfId="9" applyFont="1" applyBorder="1" applyAlignment="1">
      <alignment horizontal="left" vertical="top" wrapText="1"/>
    </xf>
    <xf numFmtId="0" fontId="10" fillId="0" borderId="16" xfId="9" applyFont="1" applyBorder="1" applyAlignment="1">
      <alignment horizontal="justify" vertical="top" wrapText="1"/>
    </xf>
    <xf numFmtId="0" fontId="9" fillId="0" borderId="32" xfId="9" applyFont="1" applyBorder="1" applyAlignment="1">
      <alignment horizontal="justify" vertical="top" wrapText="1"/>
    </xf>
    <xf numFmtId="0" fontId="9" fillId="0" borderId="32" xfId="9" applyFont="1" applyBorder="1" applyAlignment="1">
      <alignment horizontal="left" vertical="top" wrapText="1"/>
    </xf>
    <xf numFmtId="0" fontId="10" fillId="0" borderId="16" xfId="9" applyFont="1" applyFill="1" applyBorder="1" applyAlignment="1">
      <alignment horizontal="left" vertical="center" wrapText="1"/>
    </xf>
    <xf numFmtId="0" fontId="10" fillId="0" borderId="32" xfId="9" applyFont="1" applyFill="1" applyBorder="1" applyAlignment="1">
      <alignment horizontal="left" vertical="center" wrapText="1"/>
    </xf>
    <xf numFmtId="0" fontId="10" fillId="7" borderId="42" xfId="9" applyFont="1" applyFill="1" applyBorder="1" applyAlignment="1">
      <alignment horizontal="left" vertical="center" wrapText="1"/>
    </xf>
    <xf numFmtId="0" fontId="10" fillId="7" borderId="43" xfId="9" applyFont="1" applyFill="1" applyBorder="1" applyAlignment="1">
      <alignment horizontal="left" vertical="center" wrapText="1"/>
    </xf>
    <xf numFmtId="0" fontId="9" fillId="0" borderId="42" xfId="9" applyFont="1" applyBorder="1" applyAlignment="1">
      <alignment horizontal="left" vertical="top" wrapText="1"/>
    </xf>
    <xf numFmtId="0" fontId="10" fillId="0" borderId="43" xfId="9" applyFont="1" applyBorder="1" applyAlignment="1">
      <alignment horizontal="left" vertical="top" wrapText="1"/>
    </xf>
    <xf numFmtId="0" fontId="12" fillId="0" borderId="44" xfId="9" applyFont="1" applyBorder="1" applyAlignment="1">
      <alignment horizontal="left" vertical="center"/>
    </xf>
    <xf numFmtId="0" fontId="12" fillId="0" borderId="46" xfId="9" applyFont="1" applyBorder="1" applyAlignment="1">
      <alignment horizontal="left" vertical="center"/>
    </xf>
    <xf numFmtId="0" fontId="10" fillId="0" borderId="16" xfId="9" applyFont="1" applyBorder="1" applyAlignment="1">
      <alignment horizontal="left" vertical="center" wrapText="1"/>
    </xf>
    <xf numFmtId="0" fontId="10" fillId="0" borderId="32" xfId="9" applyFont="1" applyBorder="1" applyAlignment="1">
      <alignment horizontal="left" vertical="center" wrapText="1"/>
    </xf>
    <xf numFmtId="0" fontId="8" fillId="0" borderId="2" xfId="9" applyFont="1" applyFill="1" applyBorder="1" applyAlignment="1">
      <alignment horizontal="center" vertical="center" wrapText="1"/>
    </xf>
    <xf numFmtId="0" fontId="8" fillId="0" borderId="4" xfId="9" applyFont="1" applyFill="1" applyBorder="1" applyAlignment="1">
      <alignment horizontal="center" vertical="center" wrapText="1"/>
    </xf>
    <xf numFmtId="0" fontId="10" fillId="7" borderId="2" xfId="9" applyFont="1" applyFill="1" applyBorder="1" applyAlignment="1">
      <alignment horizontal="left" wrapText="1"/>
    </xf>
    <xf numFmtId="0" fontId="10" fillId="7" borderId="4" xfId="9" applyFont="1" applyFill="1" applyBorder="1" applyAlignment="1">
      <alignment horizontal="left" wrapText="1"/>
    </xf>
    <xf numFmtId="0" fontId="9" fillId="0" borderId="2" xfId="9" applyFont="1" applyBorder="1" applyAlignment="1">
      <alignment horizontal="justify" vertical="center" wrapText="1"/>
    </xf>
    <xf numFmtId="0" fontId="9" fillId="0" borderId="4" xfId="9" applyFont="1" applyBorder="1" applyAlignment="1">
      <alignment horizontal="justify" vertical="center" wrapText="1"/>
    </xf>
    <xf numFmtId="0" fontId="9" fillId="0" borderId="2" xfId="9" applyFont="1" applyBorder="1" applyAlignment="1">
      <alignment vertical="center" wrapText="1"/>
    </xf>
    <xf numFmtId="0" fontId="9" fillId="0" borderId="4" xfId="9" applyFont="1" applyBorder="1" applyAlignment="1">
      <alignmen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 xfId="9" applyFont="1" applyBorder="1" applyAlignment="1">
      <alignment horizontal="left" wrapText="1"/>
    </xf>
    <xf numFmtId="0" fontId="9" fillId="0" borderId="4" xfId="9" applyFont="1" applyBorder="1" applyAlignment="1">
      <alignment horizontal="left" wrapText="1"/>
    </xf>
    <xf numFmtId="0" fontId="9" fillId="0" borderId="13" xfId="9" applyFont="1" applyFill="1" applyBorder="1" applyAlignment="1">
      <alignment vertical="center" wrapText="1"/>
    </xf>
    <xf numFmtId="0" fontId="9" fillId="0" borderId="6" xfId="9" applyFont="1" applyFill="1" applyBorder="1" applyAlignment="1">
      <alignment vertical="center" wrapText="1"/>
    </xf>
    <xf numFmtId="0" fontId="9" fillId="0" borderId="10" xfId="9" applyFont="1" applyBorder="1" applyAlignment="1">
      <alignment horizontal="left" wrapText="1"/>
    </xf>
    <xf numFmtId="0" fontId="9" fillId="0" borderId="12" xfId="9" applyFont="1" applyBorder="1" applyAlignment="1">
      <alignment horizontal="left" wrapText="1"/>
    </xf>
    <xf numFmtId="0" fontId="10" fillId="3" borderId="1" xfId="9" applyFont="1" applyFill="1" applyBorder="1" applyAlignment="1">
      <alignment horizontal="left" vertical="center" wrapText="1"/>
    </xf>
    <xf numFmtId="0" fontId="9" fillId="0" borderId="10" xfId="9" applyFont="1" applyBorder="1" applyAlignment="1">
      <alignment vertical="top" wrapText="1"/>
    </xf>
    <xf numFmtId="0" fontId="9" fillId="0" borderId="12" xfId="9" applyFont="1" applyBorder="1" applyAlignment="1">
      <alignment vertical="top" wrapText="1"/>
    </xf>
    <xf numFmtId="0" fontId="10" fillId="0" borderId="13" xfId="9" applyFont="1" applyFill="1" applyBorder="1" applyAlignment="1">
      <alignment horizontal="left" wrapText="1"/>
    </xf>
    <xf numFmtId="0" fontId="10" fillId="0" borderId="6" xfId="9" applyFont="1" applyFill="1" applyBorder="1" applyAlignment="1">
      <alignment horizontal="left" wrapText="1"/>
    </xf>
    <xf numFmtId="0" fontId="10" fillId="0" borderId="1" xfId="9" applyFont="1" applyBorder="1" applyAlignment="1">
      <alignment horizontal="justify" vertical="top" wrapText="1"/>
    </xf>
    <xf numFmtId="0" fontId="10" fillId="0" borderId="1" xfId="9" applyFont="1" applyFill="1" applyBorder="1" applyAlignment="1">
      <alignment horizontal="justify" vertical="top" wrapText="1"/>
    </xf>
    <xf numFmtId="0" fontId="10" fillId="0" borderId="1" xfId="9" applyFont="1" applyBorder="1" applyAlignment="1">
      <alignment horizontal="left" vertical="top" wrapText="1"/>
    </xf>
    <xf numFmtId="0" fontId="10" fillId="0" borderId="14" xfId="9" applyFont="1" applyBorder="1" applyAlignment="1">
      <alignment horizontal="left" vertical="center"/>
    </xf>
    <xf numFmtId="0" fontId="10" fillId="0" borderId="6" xfId="9" applyFont="1" applyBorder="1" applyAlignment="1">
      <alignment horizontal="left" vertical="center"/>
    </xf>
    <xf numFmtId="0" fontId="10" fillId="0" borderId="2" xfId="9" applyFont="1" applyBorder="1" applyAlignment="1">
      <alignment horizontal="left" wrapText="1"/>
    </xf>
    <xf numFmtId="0" fontId="10" fillId="0" borderId="4" xfId="9" applyFont="1" applyBorder="1" applyAlignment="1">
      <alignment horizontal="left" wrapText="1"/>
    </xf>
    <xf numFmtId="0" fontId="10" fillId="0" borderId="2" xfId="9" applyFont="1" applyBorder="1" applyAlignment="1">
      <alignment horizontal="left" vertical="top" wrapText="1"/>
    </xf>
    <xf numFmtId="0" fontId="10" fillId="0" borderId="4" xfId="9" applyFont="1" applyBorder="1" applyAlignment="1">
      <alignment horizontal="left" vertical="top" wrapText="1"/>
    </xf>
    <xf numFmtId="0" fontId="9" fillId="0" borderId="2" xfId="9" applyFont="1" applyBorder="1" applyAlignment="1">
      <alignment vertical="top" wrapText="1"/>
    </xf>
    <xf numFmtId="0" fontId="9" fillId="0" borderId="4" xfId="9" applyFont="1" applyBorder="1" applyAlignment="1">
      <alignment vertical="top" wrapText="1"/>
    </xf>
    <xf numFmtId="0" fontId="10" fillId="0" borderId="2" xfId="9" applyFont="1" applyFill="1" applyBorder="1" applyAlignment="1">
      <alignment horizontal="left" wrapText="1"/>
    </xf>
    <xf numFmtId="0" fontId="10" fillId="0" borderId="4" xfId="9" applyFont="1" applyFill="1" applyBorder="1" applyAlignment="1">
      <alignment horizontal="left" wrapText="1"/>
    </xf>
    <xf numFmtId="0" fontId="9" fillId="0" borderId="1" xfId="9" applyFont="1" applyBorder="1" applyAlignment="1">
      <alignment horizontal="justify" vertical="top" wrapText="1"/>
    </xf>
    <xf numFmtId="0" fontId="9" fillId="0" borderId="16" xfId="9" applyFont="1" applyFill="1" applyBorder="1" applyAlignment="1">
      <alignment horizontal="left" wrapText="1"/>
    </xf>
    <xf numFmtId="0" fontId="9" fillId="0" borderId="1" xfId="9" applyFont="1" applyFill="1" applyBorder="1" applyAlignment="1">
      <alignment horizontal="left" wrapText="1"/>
    </xf>
    <xf numFmtId="0" fontId="9" fillId="0" borderId="32" xfId="9" applyFont="1" applyFill="1" applyBorder="1" applyAlignment="1">
      <alignment horizontal="left" wrapText="1"/>
    </xf>
    <xf numFmtId="0" fontId="9" fillId="0" borderId="16" xfId="9" applyFont="1" applyFill="1" applyBorder="1" applyAlignment="1">
      <alignment horizontal="left" vertical="center" wrapText="1"/>
    </xf>
    <xf numFmtId="0" fontId="9" fillId="0" borderId="1" xfId="9" applyFont="1" applyFill="1" applyBorder="1" applyAlignment="1">
      <alignment horizontal="left" vertical="center" wrapText="1"/>
    </xf>
    <xf numFmtId="0" fontId="9" fillId="0" borderId="32" xfId="9" applyFont="1" applyFill="1" applyBorder="1" applyAlignment="1">
      <alignment horizontal="left" vertical="center" wrapText="1"/>
    </xf>
    <xf numFmtId="170" fontId="8" fillId="0" borderId="60" xfId="4" applyNumberFormat="1" applyFont="1" applyFill="1" applyBorder="1" applyAlignment="1">
      <alignment horizontal="center" vertical="center" wrapText="1"/>
    </xf>
    <xf numFmtId="170" fontId="8" fillId="0" borderId="62" xfId="4" applyNumberFormat="1" applyFont="1" applyFill="1" applyBorder="1" applyAlignment="1">
      <alignment horizontal="center" vertical="center" wrapText="1"/>
    </xf>
    <xf numFmtId="170" fontId="8" fillId="0" borderId="61" xfId="4" applyNumberFormat="1" applyFont="1" applyFill="1" applyBorder="1" applyAlignment="1">
      <alignment horizontal="center" vertical="center" wrapText="1"/>
    </xf>
    <xf numFmtId="0" fontId="9" fillId="0" borderId="16" xfId="9" applyFont="1" applyFill="1" applyBorder="1" applyAlignment="1">
      <alignment horizontal="justify" wrapText="1"/>
    </xf>
    <xf numFmtId="0" fontId="9" fillId="0" borderId="1" xfId="9" applyFont="1" applyFill="1" applyBorder="1" applyAlignment="1">
      <alignment horizontal="justify" wrapText="1"/>
    </xf>
    <xf numFmtId="0" fontId="9" fillId="0" borderId="32" xfId="9" applyFont="1" applyFill="1" applyBorder="1" applyAlignment="1">
      <alignment horizontal="justify" wrapText="1"/>
    </xf>
    <xf numFmtId="0" fontId="9" fillId="0" borderId="16" xfId="9" applyFont="1" applyFill="1" applyBorder="1" applyAlignment="1">
      <alignment horizontal="justify" vertical="top" wrapText="1"/>
    </xf>
    <xf numFmtId="0" fontId="9" fillId="0" borderId="1" xfId="9" applyFont="1" applyFill="1" applyBorder="1" applyAlignment="1">
      <alignment horizontal="justify" vertical="top" wrapText="1"/>
    </xf>
    <xf numFmtId="0" fontId="9" fillId="0" borderId="32" xfId="9" applyFont="1" applyFill="1" applyBorder="1" applyAlignment="1">
      <alignment horizontal="justify" vertical="top" wrapText="1"/>
    </xf>
    <xf numFmtId="0" fontId="10" fillId="0" borderId="42" xfId="9" applyFont="1" applyFill="1" applyBorder="1" applyAlignment="1">
      <alignment horizontal="left" vertical="center" wrapText="1"/>
    </xf>
    <xf numFmtId="0" fontId="10" fillId="0" borderId="3" xfId="9" applyFont="1" applyFill="1" applyBorder="1" applyAlignment="1">
      <alignment horizontal="left" vertical="center" wrapText="1"/>
    </xf>
    <xf numFmtId="0" fontId="10" fillId="0" borderId="4" xfId="9" applyFont="1" applyFill="1" applyBorder="1" applyAlignment="1">
      <alignment horizontal="left" vertical="center" wrapText="1"/>
    </xf>
    <xf numFmtId="0" fontId="10" fillId="0" borderId="1" xfId="9" applyFont="1" applyFill="1" applyBorder="1" applyAlignment="1">
      <alignment horizontal="left" vertical="center" wrapText="1"/>
    </xf>
    <xf numFmtId="0" fontId="10" fillId="0" borderId="44" xfId="9" applyFont="1" applyFill="1" applyBorder="1" applyAlignment="1">
      <alignment horizontal="left" vertical="center" wrapText="1" indent="5"/>
    </xf>
    <xf numFmtId="0" fontId="10" fillId="0" borderId="26" xfId="9" applyFont="1" applyFill="1" applyBorder="1" applyAlignment="1">
      <alignment horizontal="left" vertical="center" wrapText="1" indent="5"/>
    </xf>
    <xf numFmtId="0" fontId="10" fillId="0" borderId="46" xfId="9" applyFont="1" applyFill="1" applyBorder="1" applyAlignment="1">
      <alignment horizontal="left" vertical="center" wrapText="1" indent="5"/>
    </xf>
    <xf numFmtId="0" fontId="10" fillId="0" borderId="43" xfId="9" applyFont="1" applyFill="1" applyBorder="1" applyAlignment="1">
      <alignment horizontal="left" vertical="center" wrapText="1"/>
    </xf>
    <xf numFmtId="0" fontId="10" fillId="0" borderId="16" xfId="9" applyFont="1" applyFill="1" applyBorder="1" applyAlignment="1">
      <alignment horizontal="justify" vertical="top" wrapText="1"/>
    </xf>
    <xf numFmtId="0" fontId="10" fillId="0" borderId="32" xfId="9" applyFont="1" applyFill="1" applyBorder="1" applyAlignment="1">
      <alignment horizontal="justify" vertical="top" wrapText="1"/>
    </xf>
    <xf numFmtId="0" fontId="9" fillId="0" borderId="44" xfId="9" applyFont="1" applyFill="1" applyBorder="1" applyAlignment="1">
      <alignment horizontal="left" vertical="top" wrapText="1"/>
    </xf>
    <xf numFmtId="0" fontId="9" fillId="0" borderId="26" xfId="9" applyFont="1" applyFill="1" applyBorder="1" applyAlignment="1">
      <alignment horizontal="left" vertical="top" wrapText="1"/>
    </xf>
    <xf numFmtId="0" fontId="9" fillId="0" borderId="46" xfId="9" applyFont="1" applyFill="1" applyBorder="1" applyAlignment="1">
      <alignment horizontal="left" vertical="top" wrapText="1"/>
    </xf>
    <xf numFmtId="0" fontId="10" fillId="0" borderId="42" xfId="9" applyFont="1" applyFill="1" applyBorder="1" applyAlignment="1">
      <alignment horizontal="justify" vertical="top" wrapText="1"/>
    </xf>
    <xf numFmtId="0" fontId="10" fillId="0" borderId="3" xfId="9" applyFont="1" applyFill="1" applyBorder="1" applyAlignment="1">
      <alignment horizontal="justify" vertical="top" wrapText="1"/>
    </xf>
    <xf numFmtId="0" fontId="10" fillId="0" borderId="43" xfId="9" applyFont="1" applyFill="1" applyBorder="1" applyAlignment="1">
      <alignment horizontal="justify" vertical="top" wrapText="1"/>
    </xf>
    <xf numFmtId="0" fontId="9" fillId="3" borderId="16" xfId="13" applyFont="1" applyFill="1" applyBorder="1" applyAlignment="1">
      <alignment horizontal="left" vertical="center" wrapText="1"/>
    </xf>
    <xf numFmtId="0" fontId="9" fillId="3" borderId="32" xfId="13" applyFont="1" applyFill="1" applyBorder="1" applyAlignment="1">
      <alignment horizontal="left" vertical="center" wrapText="1"/>
    </xf>
    <xf numFmtId="0" fontId="8" fillId="0" borderId="30" xfId="13" applyFont="1" applyFill="1" applyBorder="1" applyAlignment="1" applyProtection="1">
      <alignment horizontal="center" vertical="center" wrapText="1"/>
    </xf>
    <xf numFmtId="0" fontId="8" fillId="0" borderId="31" xfId="13" applyFont="1" applyFill="1" applyBorder="1" applyAlignment="1" applyProtection="1">
      <alignment horizontal="center" vertical="center"/>
    </xf>
    <xf numFmtId="0" fontId="10" fillId="7" borderId="30" xfId="13" applyFont="1" applyFill="1" applyBorder="1" applyAlignment="1" applyProtection="1">
      <alignment horizontal="center" vertical="center" wrapText="1"/>
    </xf>
    <xf numFmtId="0" fontId="10" fillId="7" borderId="31" xfId="13" applyFont="1" applyFill="1" applyBorder="1" applyAlignment="1" applyProtection="1">
      <alignment horizontal="center" vertical="center" wrapText="1"/>
    </xf>
    <xf numFmtId="0" fontId="9" fillId="0" borderId="16" xfId="13" applyFont="1" applyFill="1" applyBorder="1" applyAlignment="1">
      <alignment horizontal="left" vertical="center" wrapText="1"/>
    </xf>
    <xf numFmtId="0" fontId="9" fillId="0" borderId="32" xfId="13" applyFont="1" applyFill="1" applyBorder="1" applyAlignment="1">
      <alignment horizontal="left" vertical="center" wrapText="1"/>
    </xf>
    <xf numFmtId="0" fontId="10" fillId="7" borderId="33" xfId="8" applyFont="1" applyFill="1" applyBorder="1" applyAlignment="1">
      <alignment horizontal="left" vertical="center" wrapText="1"/>
    </xf>
    <xf numFmtId="0" fontId="10" fillId="7" borderId="34" xfId="8" applyFont="1" applyFill="1" applyBorder="1" applyAlignment="1">
      <alignment horizontal="left" vertical="center" wrapText="1"/>
    </xf>
    <xf numFmtId="0" fontId="9" fillId="0" borderId="16" xfId="8" applyFont="1" applyFill="1" applyBorder="1" applyAlignment="1">
      <alignment horizontal="left" vertical="center" wrapText="1"/>
    </xf>
    <xf numFmtId="0" fontId="9" fillId="0" borderId="32" xfId="8" applyFont="1" applyFill="1" applyBorder="1" applyAlignment="1">
      <alignment horizontal="left" vertical="center" wrapText="1"/>
    </xf>
    <xf numFmtId="0" fontId="10" fillId="0" borderId="16" xfId="8" applyFont="1" applyFill="1" applyBorder="1" applyAlignment="1">
      <alignment horizontal="left" vertical="top" wrapText="1"/>
    </xf>
    <xf numFmtId="0" fontId="10" fillId="0" borderId="32" xfId="8" applyFont="1" applyFill="1" applyBorder="1" applyAlignment="1">
      <alignment horizontal="left" vertical="top" wrapText="1"/>
    </xf>
    <xf numFmtId="0" fontId="10" fillId="0" borderId="16" xfId="13" applyFont="1" applyFill="1" applyBorder="1" applyAlignment="1">
      <alignment horizontal="left" vertical="center" wrapText="1"/>
    </xf>
    <xf numFmtId="0" fontId="10" fillId="0" borderId="32" xfId="13" applyFont="1" applyFill="1" applyBorder="1" applyAlignment="1">
      <alignment horizontal="left" vertical="center" wrapText="1"/>
    </xf>
    <xf numFmtId="0" fontId="10" fillId="0" borderId="32" xfId="8" applyFont="1" applyFill="1" applyBorder="1" applyAlignment="1">
      <alignment horizontal="left" vertical="center" wrapText="1"/>
    </xf>
    <xf numFmtId="0" fontId="10" fillId="0" borderId="30" xfId="13" applyFont="1" applyFill="1" applyBorder="1" applyAlignment="1" applyProtection="1">
      <alignment horizontal="left" vertical="center" wrapText="1"/>
    </xf>
    <xf numFmtId="0" fontId="10" fillId="0" borderId="31" xfId="13" applyFont="1" applyFill="1" applyBorder="1" applyAlignment="1" applyProtection="1">
      <alignment horizontal="left" vertical="center" wrapText="1"/>
    </xf>
    <xf numFmtId="0" fontId="10" fillId="0" borderId="33" xfId="13" applyFont="1" applyFill="1" applyBorder="1" applyAlignment="1">
      <alignment horizontal="left" vertical="center" wrapText="1"/>
    </xf>
    <xf numFmtId="0" fontId="10" fillId="0" borderId="34" xfId="13" applyFont="1" applyFill="1" applyBorder="1" applyAlignment="1">
      <alignment horizontal="left" vertical="center" wrapText="1"/>
    </xf>
    <xf numFmtId="0" fontId="10" fillId="0" borderId="30" xfId="13" applyFont="1" applyFill="1" applyBorder="1" applyAlignment="1">
      <alignment horizontal="left" vertical="center" wrapText="1"/>
    </xf>
    <xf numFmtId="0" fontId="10" fillId="0" borderId="31" xfId="13" applyFont="1" applyFill="1" applyBorder="1" applyAlignment="1">
      <alignment horizontal="left" vertical="center" wrapText="1"/>
    </xf>
    <xf numFmtId="0" fontId="10" fillId="0" borderId="16" xfId="13" applyFont="1" applyFill="1" applyBorder="1" applyAlignment="1">
      <alignment horizontal="left" vertical="justify" wrapText="1"/>
    </xf>
    <xf numFmtId="0" fontId="10" fillId="0" borderId="32" xfId="13" applyFont="1" applyFill="1" applyBorder="1" applyAlignment="1">
      <alignment horizontal="left" vertical="justify" wrapText="1"/>
    </xf>
    <xf numFmtId="0" fontId="10" fillId="0" borderId="30" xfId="8" applyFont="1" applyFill="1" applyBorder="1" applyAlignment="1">
      <alignment horizontal="left" vertical="top" wrapText="1"/>
    </xf>
    <xf numFmtId="0" fontId="10" fillId="0" borderId="31" xfId="8" applyFont="1" applyFill="1" applyBorder="1" applyAlignment="1">
      <alignment horizontal="left" vertical="top" wrapText="1"/>
    </xf>
    <xf numFmtId="0" fontId="10" fillId="0" borderId="30" xfId="13" applyFont="1" applyFill="1" applyBorder="1" applyAlignment="1">
      <alignment horizontal="left" vertical="top" wrapText="1"/>
    </xf>
    <xf numFmtId="0" fontId="10" fillId="0" borderId="31" xfId="13" applyFont="1" applyFill="1" applyBorder="1" applyAlignment="1">
      <alignment horizontal="left" vertical="top" wrapText="1"/>
    </xf>
    <xf numFmtId="0" fontId="10" fillId="0" borderId="35" xfId="13" applyFont="1" applyFill="1" applyBorder="1" applyAlignment="1">
      <alignment horizontal="left" vertical="center" wrapText="1"/>
    </xf>
    <xf numFmtId="0" fontId="10" fillId="0" borderId="36" xfId="13" applyFont="1" applyFill="1" applyBorder="1" applyAlignment="1">
      <alignment horizontal="left" vertical="center" wrapText="1"/>
    </xf>
    <xf numFmtId="0" fontId="9" fillId="0" borderId="30" xfId="13" applyFont="1" applyFill="1" applyBorder="1" applyAlignment="1">
      <alignment horizontal="left" vertical="center" wrapText="1"/>
    </xf>
    <xf numFmtId="0" fontId="9" fillId="0" borderId="31" xfId="13"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7" xfId="13" applyFont="1" applyFill="1" applyBorder="1" applyAlignment="1">
      <alignment horizontal="left" vertical="center" wrapText="1"/>
    </xf>
    <xf numFmtId="0" fontId="9" fillId="0" borderId="38" xfId="13" applyFont="1" applyFill="1" applyBorder="1" applyAlignment="1">
      <alignment horizontal="left" vertical="center" wrapText="1"/>
    </xf>
    <xf numFmtId="0" fontId="10" fillId="0" borderId="16" xfId="13" applyFont="1" applyFill="1" applyBorder="1" applyAlignment="1" applyProtection="1">
      <alignment horizontal="left" vertical="center" wrapText="1"/>
    </xf>
    <xf numFmtId="0" fontId="10" fillId="0" borderId="32" xfId="13" applyFont="1" applyFill="1" applyBorder="1" applyAlignment="1" applyProtection="1">
      <alignment horizontal="left" vertical="center" wrapText="1"/>
    </xf>
  </cellXfs>
  <cellStyles count="18">
    <cellStyle name="_SLIP RCSP NUEVAS CONDICIONES" xfId="1"/>
    <cellStyle name="Estilo 1" xfId="2"/>
    <cellStyle name="Excel Built-in Normal" xfId="3"/>
    <cellStyle name="Millares" xfId="4" builtinId="3"/>
    <cellStyle name="Millares 11 2" xfId="5"/>
    <cellStyle name="Millares 2" xfId="6"/>
    <cellStyle name="Moneda" xfId="7" builtinId="4"/>
    <cellStyle name="Moneda 2" xfId="17"/>
    <cellStyle name="Normal" xfId="0" builtinId="0"/>
    <cellStyle name="Normal 2" xfId="8"/>
    <cellStyle name="Normal 3" xfId="9"/>
    <cellStyle name="Normal_Condiciones Obligatorias TRDM" xfId="10"/>
    <cellStyle name="Normal_Condiciones Obligatorias TRDM 2" xfId="11"/>
    <cellStyle name="Normal_Hoja1" xfId="12"/>
    <cellStyle name="Normal_Hoja2" xfId="13"/>
    <cellStyle name="Normal_SLIP EQ. Y MAQ." xfId="14"/>
    <cellStyle name="Normal_Slips Publicados_Condiciones Complementarias TRDM" xfId="15"/>
    <cellStyle name="Porcentaje" xfId="1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6"/>
  <sheetViews>
    <sheetView tabSelected="1" zoomScaleNormal="100" workbookViewId="0">
      <selection activeCell="A129" sqref="A129:D129"/>
    </sheetView>
  </sheetViews>
  <sheetFormatPr baseColWidth="10" defaultRowHeight="16.5" zeroHeight="1" x14ac:dyDescent="0.2"/>
  <cols>
    <col min="1" max="1" width="26.42578125" style="2" customWidth="1"/>
    <col min="2" max="2" width="29.7109375" style="2" customWidth="1"/>
    <col min="3" max="3" width="30.7109375" style="2" customWidth="1"/>
    <col min="4" max="4" width="24.140625" style="2" customWidth="1"/>
    <col min="5" max="5" width="18.7109375" style="2" customWidth="1"/>
    <col min="6" max="6" width="14.5703125" style="2" bestFit="1" customWidth="1"/>
    <col min="7" max="7" width="13.7109375" style="2" bestFit="1" customWidth="1"/>
    <col min="8" max="16384" width="11.42578125" style="2"/>
  </cols>
  <sheetData>
    <row r="1" spans="1:4" ht="41.25" customHeight="1" x14ac:dyDescent="0.2">
      <c r="A1" s="165" t="s">
        <v>867</v>
      </c>
      <c r="B1" s="166"/>
      <c r="C1" s="166"/>
      <c r="D1" s="167"/>
    </row>
    <row r="2" spans="1:4" ht="18" x14ac:dyDescent="0.2">
      <c r="A2" s="178" t="s">
        <v>866</v>
      </c>
      <c r="B2" s="179"/>
      <c r="C2" s="179"/>
      <c r="D2" s="180"/>
    </row>
    <row r="3" spans="1:4" ht="21" customHeight="1" x14ac:dyDescent="0.2">
      <c r="A3" s="131" t="s">
        <v>56</v>
      </c>
      <c r="B3" s="132"/>
      <c r="C3" s="132"/>
      <c r="D3" s="133"/>
    </row>
    <row r="4" spans="1:4" ht="51" customHeight="1" x14ac:dyDescent="0.2">
      <c r="A4" s="164" t="s">
        <v>431</v>
      </c>
      <c r="B4" s="128"/>
      <c r="C4" s="128"/>
      <c r="D4" s="129"/>
    </row>
    <row r="5" spans="1:4" ht="20.25" customHeight="1" x14ac:dyDescent="0.2">
      <c r="A5" s="131" t="s">
        <v>563</v>
      </c>
      <c r="B5" s="132"/>
      <c r="C5" s="132"/>
      <c r="D5" s="133"/>
    </row>
    <row r="6" spans="1:4" ht="138" customHeight="1" x14ac:dyDescent="0.2">
      <c r="A6" s="164" t="s">
        <v>847</v>
      </c>
      <c r="B6" s="168"/>
      <c r="C6" s="168"/>
      <c r="D6" s="169"/>
    </row>
    <row r="7" spans="1:4" ht="137.25" customHeight="1" x14ac:dyDescent="0.2">
      <c r="A7" s="164" t="s">
        <v>432</v>
      </c>
      <c r="B7" s="128"/>
      <c r="C7" s="128"/>
      <c r="D7" s="129"/>
    </row>
    <row r="8" spans="1:4" ht="17.25" customHeight="1" x14ac:dyDescent="0.2">
      <c r="A8" s="118" t="s">
        <v>848</v>
      </c>
      <c r="B8" s="119"/>
      <c r="C8" s="119"/>
      <c r="D8" s="120"/>
    </row>
    <row r="9" spans="1:4" ht="16.5" customHeight="1" x14ac:dyDescent="0.2">
      <c r="A9" s="131" t="s">
        <v>732</v>
      </c>
      <c r="B9" s="132"/>
      <c r="C9" s="132"/>
      <c r="D9" s="133"/>
    </row>
    <row r="10" spans="1:4" s="101" customFormat="1" ht="36.75" customHeight="1" x14ac:dyDescent="0.2">
      <c r="A10" s="172" t="s">
        <v>849</v>
      </c>
      <c r="B10" s="173"/>
      <c r="C10" s="173"/>
      <c r="D10" s="174"/>
    </row>
    <row r="11" spans="1:4" s="101" customFormat="1" ht="121.5" customHeight="1" x14ac:dyDescent="0.2">
      <c r="A11" s="172" t="s">
        <v>850</v>
      </c>
      <c r="B11" s="173"/>
      <c r="C11" s="173"/>
      <c r="D11" s="174"/>
    </row>
    <row r="12" spans="1:4" s="101" customFormat="1" ht="40.5" customHeight="1" x14ac:dyDescent="0.2">
      <c r="A12" s="172" t="s">
        <v>433</v>
      </c>
      <c r="B12" s="173"/>
      <c r="C12" s="173"/>
      <c r="D12" s="174"/>
    </row>
    <row r="13" spans="1:4" s="101" customFormat="1" ht="42" customHeight="1" x14ac:dyDescent="0.2">
      <c r="A13" s="172" t="s">
        <v>460</v>
      </c>
      <c r="B13" s="173"/>
      <c r="C13" s="173"/>
      <c r="D13" s="174"/>
    </row>
    <row r="14" spans="1:4" s="101" customFormat="1" ht="272.25" customHeight="1" x14ac:dyDescent="0.2">
      <c r="A14" s="172" t="s">
        <v>851</v>
      </c>
      <c r="B14" s="173"/>
      <c r="C14" s="173"/>
      <c r="D14" s="174"/>
    </row>
    <row r="15" spans="1:4" s="101" customFormat="1" ht="155.25" customHeight="1" x14ac:dyDescent="0.2">
      <c r="A15" s="172" t="s">
        <v>461</v>
      </c>
      <c r="B15" s="173"/>
      <c r="C15" s="173"/>
      <c r="D15" s="174"/>
    </row>
    <row r="16" spans="1:4" s="101" customFormat="1" ht="172.5" customHeight="1" x14ac:dyDescent="0.2">
      <c r="A16" s="172" t="s">
        <v>852</v>
      </c>
      <c r="B16" s="173"/>
      <c r="C16" s="173"/>
      <c r="D16" s="174"/>
    </row>
    <row r="17" spans="1:4" s="101" customFormat="1" ht="41.25" customHeight="1" x14ac:dyDescent="0.2">
      <c r="A17" s="172" t="s">
        <v>853</v>
      </c>
      <c r="B17" s="173"/>
      <c r="C17" s="173"/>
      <c r="D17" s="174"/>
    </row>
    <row r="18" spans="1:4" ht="16.5" customHeight="1" x14ac:dyDescent="0.2">
      <c r="A18" s="131" t="s">
        <v>733</v>
      </c>
      <c r="B18" s="132"/>
      <c r="C18" s="132"/>
      <c r="D18" s="133"/>
    </row>
    <row r="19" spans="1:4" s="39" customFormat="1" ht="37.5" customHeight="1" x14ac:dyDescent="0.2">
      <c r="A19" s="164" t="s">
        <v>434</v>
      </c>
      <c r="B19" s="128"/>
      <c r="C19" s="128"/>
      <c r="D19" s="129"/>
    </row>
    <row r="20" spans="1:4" ht="16.5" customHeight="1" x14ac:dyDescent="0.2">
      <c r="A20" s="131" t="s">
        <v>734</v>
      </c>
      <c r="B20" s="132"/>
      <c r="C20" s="132"/>
      <c r="D20" s="133"/>
    </row>
    <row r="21" spans="1:4" s="56" customFormat="1" x14ac:dyDescent="0.2">
      <c r="A21" s="157" t="s">
        <v>666</v>
      </c>
      <c r="B21" s="158"/>
      <c r="C21" s="185" t="s">
        <v>803</v>
      </c>
      <c r="D21" s="186"/>
    </row>
    <row r="22" spans="1:4" s="56" customFormat="1" x14ac:dyDescent="0.2">
      <c r="A22" s="147" t="s">
        <v>667</v>
      </c>
      <c r="B22" s="148"/>
      <c r="C22" s="152">
        <v>18074110212.691238</v>
      </c>
      <c r="D22" s="153"/>
    </row>
    <row r="23" spans="1:4" s="56" customFormat="1" x14ac:dyDescent="0.2">
      <c r="A23" s="147" t="s">
        <v>689</v>
      </c>
      <c r="B23" s="148"/>
      <c r="C23" s="152">
        <f>C22*20%</f>
        <v>3614822042.5382481</v>
      </c>
      <c r="D23" s="153"/>
    </row>
    <row r="24" spans="1:4" s="56" customFormat="1" x14ac:dyDescent="0.2">
      <c r="A24" s="147" t="s">
        <v>668</v>
      </c>
      <c r="B24" s="148"/>
      <c r="C24" s="152">
        <v>1734337597.1748247</v>
      </c>
      <c r="D24" s="153"/>
    </row>
    <row r="25" spans="1:4" s="56" customFormat="1" x14ac:dyDescent="0.2">
      <c r="A25" s="147" t="s">
        <v>670</v>
      </c>
      <c r="B25" s="148"/>
      <c r="C25" s="152">
        <v>115622506.47832164</v>
      </c>
      <c r="D25" s="153"/>
    </row>
    <row r="26" spans="1:4" s="56" customFormat="1" x14ac:dyDescent="0.2">
      <c r="A26" s="147" t="s">
        <v>671</v>
      </c>
      <c r="B26" s="148"/>
      <c r="C26" s="152"/>
      <c r="D26" s="153"/>
    </row>
    <row r="27" spans="1:4" s="56" customFormat="1" x14ac:dyDescent="0.2">
      <c r="A27" s="147" t="s">
        <v>672</v>
      </c>
      <c r="B27" s="148"/>
      <c r="C27" s="152">
        <v>4062930410.9589043</v>
      </c>
      <c r="D27" s="153"/>
    </row>
    <row r="28" spans="1:4" s="56" customFormat="1" x14ac:dyDescent="0.2">
      <c r="A28" s="147" t="s">
        <v>673</v>
      </c>
      <c r="B28" s="148"/>
      <c r="C28" s="152">
        <v>10000000</v>
      </c>
      <c r="D28" s="153"/>
    </row>
    <row r="29" spans="1:4" s="56" customFormat="1" x14ac:dyDescent="0.2">
      <c r="A29" s="147" t="s">
        <v>674</v>
      </c>
      <c r="B29" s="148"/>
      <c r="C29" s="152">
        <v>25000000</v>
      </c>
      <c r="D29" s="153"/>
    </row>
    <row r="30" spans="1:4" s="56" customFormat="1" x14ac:dyDescent="0.2">
      <c r="A30" s="147" t="s">
        <v>675</v>
      </c>
      <c r="B30" s="148"/>
      <c r="C30" s="152">
        <v>321000000</v>
      </c>
      <c r="D30" s="153"/>
    </row>
    <row r="31" spans="1:4" s="56" customFormat="1" x14ac:dyDescent="0.2">
      <c r="A31" s="147" t="s">
        <v>676</v>
      </c>
      <c r="B31" s="148"/>
      <c r="C31" s="152">
        <v>143000000</v>
      </c>
      <c r="D31" s="153"/>
    </row>
    <row r="32" spans="1:4" s="56" customFormat="1" x14ac:dyDescent="0.2">
      <c r="A32" s="149" t="s">
        <v>773</v>
      </c>
      <c r="B32" s="150"/>
      <c r="C32" s="150"/>
      <c r="D32" s="151"/>
    </row>
    <row r="33" spans="1:4" s="56" customFormat="1" x14ac:dyDescent="0.2">
      <c r="A33" s="154" t="s">
        <v>677</v>
      </c>
      <c r="B33" s="155"/>
      <c r="C33" s="155"/>
      <c r="D33" s="156"/>
    </row>
    <row r="34" spans="1:4" s="56" customFormat="1" x14ac:dyDescent="0.2">
      <c r="A34" s="145" t="s">
        <v>667</v>
      </c>
      <c r="B34" s="146"/>
      <c r="C34" s="152">
        <v>3699920207.3062925</v>
      </c>
      <c r="D34" s="153"/>
    </row>
    <row r="35" spans="1:4" s="56" customFormat="1" x14ac:dyDescent="0.2">
      <c r="A35" s="145" t="s">
        <v>672</v>
      </c>
      <c r="B35" s="146"/>
      <c r="C35" s="152">
        <v>7000000000</v>
      </c>
      <c r="D35" s="153"/>
    </row>
    <row r="36" spans="1:4" s="56" customFormat="1" x14ac:dyDescent="0.2">
      <c r="A36" s="149" t="s">
        <v>703</v>
      </c>
      <c r="B36" s="150"/>
      <c r="C36" s="150"/>
      <c r="D36" s="151"/>
    </row>
    <row r="37" spans="1:4" s="56" customFormat="1" x14ac:dyDescent="0.2">
      <c r="A37" s="154" t="s">
        <v>678</v>
      </c>
      <c r="B37" s="155"/>
      <c r="C37" s="155"/>
      <c r="D37" s="156"/>
    </row>
    <row r="38" spans="1:4" s="56" customFormat="1" x14ac:dyDescent="0.2">
      <c r="A38" s="145" t="s">
        <v>667</v>
      </c>
      <c r="B38" s="146"/>
      <c r="C38" s="152">
        <v>790857944.31172013</v>
      </c>
      <c r="D38" s="153"/>
    </row>
    <row r="39" spans="1:4" s="56" customFormat="1" x14ac:dyDescent="0.2">
      <c r="A39" s="157" t="s">
        <v>774</v>
      </c>
      <c r="B39" s="158"/>
      <c r="C39" s="158"/>
      <c r="D39" s="159"/>
    </row>
    <row r="40" spans="1:4" s="56" customFormat="1" x14ac:dyDescent="0.2">
      <c r="A40" s="160" t="s">
        <v>679</v>
      </c>
      <c r="B40" s="161"/>
      <c r="C40" s="161"/>
      <c r="D40" s="162"/>
    </row>
    <row r="41" spans="1:4" s="56" customFormat="1" x14ac:dyDescent="0.2">
      <c r="A41" s="145" t="s">
        <v>667</v>
      </c>
      <c r="B41" s="146"/>
      <c r="C41" s="152">
        <v>115622506.47832164</v>
      </c>
      <c r="D41" s="153"/>
    </row>
    <row r="42" spans="1:4" s="56" customFormat="1" x14ac:dyDescent="0.2">
      <c r="A42" s="149" t="s">
        <v>704</v>
      </c>
      <c r="B42" s="150"/>
      <c r="C42" s="150"/>
      <c r="D42" s="151"/>
    </row>
    <row r="43" spans="1:4" s="56" customFormat="1" x14ac:dyDescent="0.2">
      <c r="A43" s="154" t="s">
        <v>680</v>
      </c>
      <c r="B43" s="155"/>
      <c r="C43" s="155"/>
      <c r="D43" s="156"/>
    </row>
    <row r="44" spans="1:4" s="56" customFormat="1" x14ac:dyDescent="0.2">
      <c r="A44" s="181" t="s">
        <v>667</v>
      </c>
      <c r="B44" s="182"/>
      <c r="C44" s="152">
        <v>41660378592.98484</v>
      </c>
      <c r="D44" s="153"/>
    </row>
    <row r="45" spans="1:4" s="56" customFormat="1" x14ac:dyDescent="0.2">
      <c r="A45" s="181" t="s">
        <v>684</v>
      </c>
      <c r="B45" s="182"/>
      <c r="C45" s="152">
        <f>C44*15%</f>
        <v>6249056788.9477262</v>
      </c>
      <c r="D45" s="153"/>
    </row>
    <row r="46" spans="1:4" s="56" customFormat="1" x14ac:dyDescent="0.2">
      <c r="A46" s="181" t="s">
        <v>668</v>
      </c>
      <c r="B46" s="182"/>
      <c r="C46" s="152">
        <v>60701815901.118858</v>
      </c>
      <c r="D46" s="153"/>
    </row>
    <row r="47" spans="1:4" s="56" customFormat="1" x14ac:dyDescent="0.2">
      <c r="A47" s="181" t="s">
        <v>669</v>
      </c>
      <c r="B47" s="182"/>
      <c r="C47" s="152">
        <v>1591285479.4520547</v>
      </c>
      <c r="D47" s="153"/>
    </row>
    <row r="48" spans="1:4" s="56" customFormat="1" x14ac:dyDescent="0.2">
      <c r="A48" s="181" t="s">
        <v>672</v>
      </c>
      <c r="B48" s="182"/>
      <c r="C48" s="152">
        <v>22000000000</v>
      </c>
      <c r="D48" s="153"/>
    </row>
    <row r="49" spans="1:4" s="56" customFormat="1" x14ac:dyDescent="0.2">
      <c r="A49" s="181" t="s">
        <v>854</v>
      </c>
      <c r="B49" s="182"/>
      <c r="C49" s="152">
        <v>20000000</v>
      </c>
      <c r="D49" s="153"/>
    </row>
    <row r="50" spans="1:4" s="56" customFormat="1" x14ac:dyDescent="0.2">
      <c r="A50" s="181" t="s">
        <v>681</v>
      </c>
      <c r="B50" s="182"/>
      <c r="C50" s="152">
        <v>5048078632.8435221</v>
      </c>
      <c r="D50" s="153"/>
    </row>
    <row r="51" spans="1:4" s="56" customFormat="1" ht="33" customHeight="1" x14ac:dyDescent="0.2">
      <c r="A51" s="175" t="s">
        <v>705</v>
      </c>
      <c r="B51" s="176"/>
      <c r="C51" s="152">
        <v>14818986508.201099</v>
      </c>
      <c r="D51" s="153"/>
    </row>
    <row r="52" spans="1:4" s="56" customFormat="1" x14ac:dyDescent="0.2">
      <c r="A52" s="187" t="s">
        <v>804</v>
      </c>
      <c r="B52" s="188"/>
      <c r="C52" s="152">
        <f>C22+C23+C24+C25+C27+C28+C29+C30+C31+C34+C35+C38+C41+C44+C45+C46+C47+C48+C49+C50+C51</f>
        <v>191796825331.48599</v>
      </c>
      <c r="D52" s="153"/>
    </row>
    <row r="53" spans="1:4" s="56" customFormat="1" x14ac:dyDescent="0.2">
      <c r="A53" s="181" t="s">
        <v>706</v>
      </c>
      <c r="B53" s="182"/>
      <c r="C53" s="152">
        <v>6328595796.8210802</v>
      </c>
      <c r="D53" s="153"/>
    </row>
    <row r="54" spans="1:4" s="56" customFormat="1" x14ac:dyDescent="0.2">
      <c r="A54" s="183" t="s">
        <v>682</v>
      </c>
      <c r="B54" s="184"/>
      <c r="C54" s="152">
        <f>+C52+C53</f>
        <v>198125421128.30707</v>
      </c>
      <c r="D54" s="153"/>
    </row>
    <row r="55" spans="1:4" s="56" customFormat="1" x14ac:dyDescent="0.2">
      <c r="A55" s="183" t="s">
        <v>683</v>
      </c>
      <c r="B55" s="184"/>
      <c r="C55" s="152">
        <v>106251160580</v>
      </c>
      <c r="D55" s="153"/>
    </row>
    <row r="56" spans="1:4" s="56" customFormat="1" x14ac:dyDescent="0.2">
      <c r="A56" s="183" t="s">
        <v>707</v>
      </c>
      <c r="B56" s="184"/>
      <c r="C56" s="152">
        <f>+C54+C55-C53</f>
        <v>298047985911.48596</v>
      </c>
      <c r="D56" s="153"/>
    </row>
    <row r="57" spans="1:4" ht="4.5" customHeight="1" x14ac:dyDescent="0.2">
      <c r="A57" s="71"/>
      <c r="B57" s="66"/>
      <c r="C57" s="102"/>
      <c r="D57" s="72"/>
    </row>
    <row r="58" spans="1:4" ht="16.5" customHeight="1" x14ac:dyDescent="0.2">
      <c r="A58" s="136" t="s">
        <v>435</v>
      </c>
      <c r="B58" s="137"/>
      <c r="C58" s="137"/>
      <c r="D58" s="138"/>
    </row>
    <row r="59" spans="1:4" ht="16.5" customHeight="1" x14ac:dyDescent="0.2">
      <c r="A59" s="136" t="s">
        <v>436</v>
      </c>
      <c r="B59" s="137"/>
      <c r="C59" s="137"/>
      <c r="D59" s="138"/>
    </row>
    <row r="60" spans="1:4" ht="16.5" customHeight="1" x14ac:dyDescent="0.2">
      <c r="A60" s="136" t="s">
        <v>855</v>
      </c>
      <c r="B60" s="137"/>
      <c r="C60" s="137"/>
      <c r="D60" s="138"/>
    </row>
    <row r="61" spans="1:4" ht="36.75" customHeight="1" x14ac:dyDescent="0.2">
      <c r="A61" s="136" t="s">
        <v>885</v>
      </c>
      <c r="B61" s="137"/>
      <c r="C61" s="137"/>
      <c r="D61" s="138"/>
    </row>
    <row r="62" spans="1:4" ht="19.899999999999999" customHeight="1" x14ac:dyDescent="0.2">
      <c r="A62" s="131" t="s">
        <v>735</v>
      </c>
      <c r="B62" s="132"/>
      <c r="C62" s="132"/>
      <c r="D62" s="133"/>
    </row>
    <row r="63" spans="1:4" ht="32.25" customHeight="1" x14ac:dyDescent="0.2">
      <c r="A63" s="127" t="s">
        <v>437</v>
      </c>
      <c r="B63" s="128"/>
      <c r="C63" s="128"/>
      <c r="D63" s="129"/>
    </row>
    <row r="64" spans="1:4" x14ac:dyDescent="0.2">
      <c r="A64" s="170" t="s">
        <v>438</v>
      </c>
      <c r="B64" s="171"/>
      <c r="C64" s="171"/>
      <c r="D64" s="61" t="s">
        <v>439</v>
      </c>
    </row>
    <row r="65" spans="1:4" x14ac:dyDescent="0.2">
      <c r="A65" s="127" t="s">
        <v>440</v>
      </c>
      <c r="B65" s="177"/>
      <c r="C65" s="177"/>
      <c r="D65" s="103"/>
    </row>
    <row r="66" spans="1:4" ht="31.5" customHeight="1" x14ac:dyDescent="0.2">
      <c r="A66" s="164" t="s">
        <v>441</v>
      </c>
      <c r="B66" s="128"/>
      <c r="C66" s="128"/>
      <c r="D66" s="59">
        <v>300000000</v>
      </c>
    </row>
    <row r="67" spans="1:4" x14ac:dyDescent="0.2">
      <c r="A67" s="164" t="s">
        <v>856</v>
      </c>
      <c r="B67" s="128"/>
      <c r="C67" s="128"/>
      <c r="D67" s="60">
        <v>100000000</v>
      </c>
    </row>
    <row r="68" spans="1:4" ht="13.9" customHeight="1" x14ac:dyDescent="0.2">
      <c r="A68" s="127" t="s">
        <v>442</v>
      </c>
      <c r="B68" s="177"/>
      <c r="C68" s="177"/>
      <c r="D68" s="59"/>
    </row>
    <row r="69" spans="1:4" ht="33" customHeight="1" x14ac:dyDescent="0.2">
      <c r="A69" s="164" t="s">
        <v>443</v>
      </c>
      <c r="B69" s="128"/>
      <c r="C69" s="128"/>
      <c r="D69" s="59">
        <v>300000000</v>
      </c>
    </row>
    <row r="70" spans="1:4" x14ac:dyDescent="0.2">
      <c r="A70" s="118" t="s">
        <v>444</v>
      </c>
      <c r="B70" s="119"/>
      <c r="C70" s="124"/>
      <c r="D70" s="60">
        <v>150000000000</v>
      </c>
    </row>
    <row r="71" spans="1:4" x14ac:dyDescent="0.2">
      <c r="A71" s="115" t="s">
        <v>891</v>
      </c>
      <c r="B71" s="116"/>
      <c r="C71" s="163"/>
      <c r="D71" s="60">
        <v>100000000000</v>
      </c>
    </row>
    <row r="72" spans="1:4" x14ac:dyDescent="0.2">
      <c r="A72" s="118" t="s">
        <v>445</v>
      </c>
      <c r="B72" s="119"/>
      <c r="C72" s="124"/>
      <c r="D72" s="60">
        <v>25000000000</v>
      </c>
    </row>
    <row r="73" spans="1:4" ht="20.25" customHeight="1" x14ac:dyDescent="0.2">
      <c r="A73" s="131" t="s">
        <v>736</v>
      </c>
      <c r="B73" s="132"/>
      <c r="C73" s="132"/>
      <c r="D73" s="133"/>
    </row>
    <row r="74" spans="1:4" ht="36.75" customHeight="1" x14ac:dyDescent="0.2">
      <c r="A74" s="127" t="s">
        <v>41</v>
      </c>
      <c r="B74" s="128"/>
      <c r="C74" s="128"/>
      <c r="D74" s="129"/>
    </row>
    <row r="75" spans="1:4" ht="99" customHeight="1" x14ac:dyDescent="0.2">
      <c r="A75" s="127" t="s">
        <v>623</v>
      </c>
      <c r="B75" s="128"/>
      <c r="C75" s="128"/>
      <c r="D75" s="129"/>
    </row>
    <row r="76" spans="1:4" ht="68.25" customHeight="1" x14ac:dyDescent="0.2">
      <c r="A76" s="127" t="s">
        <v>462</v>
      </c>
      <c r="B76" s="128"/>
      <c r="C76" s="128"/>
      <c r="D76" s="129"/>
    </row>
    <row r="77" spans="1:4" ht="19.5" customHeight="1" x14ac:dyDescent="0.2">
      <c r="A77" s="118" t="s">
        <v>446</v>
      </c>
      <c r="B77" s="119"/>
      <c r="C77" s="119"/>
      <c r="D77" s="120"/>
    </row>
    <row r="78" spans="1:4" ht="85.5" customHeight="1" x14ac:dyDescent="0.2">
      <c r="A78" s="127" t="s">
        <v>463</v>
      </c>
      <c r="B78" s="128"/>
      <c r="C78" s="128"/>
      <c r="D78" s="129"/>
    </row>
    <row r="79" spans="1:4" ht="84.75" customHeight="1" x14ac:dyDescent="0.2">
      <c r="A79" s="127" t="s">
        <v>464</v>
      </c>
      <c r="B79" s="128"/>
      <c r="C79" s="128"/>
      <c r="D79" s="129"/>
    </row>
    <row r="80" spans="1:4" ht="22.5" customHeight="1" x14ac:dyDescent="0.2">
      <c r="A80" s="118" t="s">
        <v>447</v>
      </c>
      <c r="B80" s="119"/>
      <c r="C80" s="119"/>
      <c r="D80" s="120"/>
    </row>
    <row r="81" spans="1:4" ht="87" customHeight="1" x14ac:dyDescent="0.2">
      <c r="A81" s="127" t="s">
        <v>465</v>
      </c>
      <c r="B81" s="128"/>
      <c r="C81" s="128"/>
      <c r="D81" s="129"/>
    </row>
    <row r="82" spans="1:4" s="40" customFormat="1" ht="87" customHeight="1" x14ac:dyDescent="0.2">
      <c r="A82" s="127" t="s">
        <v>466</v>
      </c>
      <c r="B82" s="128"/>
      <c r="C82" s="128"/>
      <c r="D82" s="129"/>
    </row>
    <row r="83" spans="1:4" ht="98.25" customHeight="1" x14ac:dyDescent="0.2">
      <c r="A83" s="127" t="s">
        <v>467</v>
      </c>
      <c r="B83" s="128"/>
      <c r="C83" s="128"/>
      <c r="D83" s="129"/>
    </row>
    <row r="84" spans="1:4" ht="156" customHeight="1" x14ac:dyDescent="0.2">
      <c r="A84" s="127" t="s">
        <v>468</v>
      </c>
      <c r="B84" s="128"/>
      <c r="C84" s="128"/>
      <c r="D84" s="129"/>
    </row>
    <row r="85" spans="1:4" ht="105.75" customHeight="1" x14ac:dyDescent="0.2">
      <c r="A85" s="127" t="s">
        <v>469</v>
      </c>
      <c r="B85" s="128"/>
      <c r="C85" s="128"/>
      <c r="D85" s="129"/>
    </row>
    <row r="86" spans="1:4" ht="122.25" customHeight="1" x14ac:dyDescent="0.2">
      <c r="A86" s="127" t="s">
        <v>470</v>
      </c>
      <c r="B86" s="128"/>
      <c r="C86" s="128"/>
      <c r="D86" s="129"/>
    </row>
    <row r="87" spans="1:4" ht="120" customHeight="1" x14ac:dyDescent="0.2">
      <c r="A87" s="127" t="s">
        <v>471</v>
      </c>
      <c r="B87" s="128"/>
      <c r="C87" s="128"/>
      <c r="D87" s="129"/>
    </row>
    <row r="88" spans="1:4" s="41" customFormat="1" ht="39" customHeight="1" x14ac:dyDescent="0.2">
      <c r="A88" s="121" t="s">
        <v>472</v>
      </c>
      <c r="B88" s="122"/>
      <c r="C88" s="122"/>
      <c r="D88" s="123"/>
    </row>
    <row r="89" spans="1:4" ht="103.5" customHeight="1" x14ac:dyDescent="0.2">
      <c r="A89" s="127" t="s">
        <v>473</v>
      </c>
      <c r="B89" s="128"/>
      <c r="C89" s="128"/>
      <c r="D89" s="129"/>
    </row>
    <row r="90" spans="1:4" ht="153.75" customHeight="1" x14ac:dyDescent="0.2">
      <c r="A90" s="127" t="s">
        <v>857</v>
      </c>
      <c r="B90" s="128"/>
      <c r="C90" s="128"/>
      <c r="D90" s="129"/>
    </row>
    <row r="91" spans="1:4" ht="138" customHeight="1" x14ac:dyDescent="0.2">
      <c r="A91" s="127" t="s">
        <v>474</v>
      </c>
      <c r="B91" s="128"/>
      <c r="C91" s="128"/>
      <c r="D91" s="129"/>
    </row>
    <row r="92" spans="1:4" ht="75.75" customHeight="1" x14ac:dyDescent="0.2">
      <c r="A92" s="127" t="s">
        <v>475</v>
      </c>
      <c r="B92" s="128"/>
      <c r="C92" s="128"/>
      <c r="D92" s="129"/>
    </row>
    <row r="93" spans="1:4" ht="55.5" customHeight="1" x14ac:dyDescent="0.2">
      <c r="A93" s="164" t="s">
        <v>822</v>
      </c>
      <c r="B93" s="128"/>
      <c r="C93" s="128"/>
      <c r="D93" s="129"/>
    </row>
    <row r="94" spans="1:4" ht="103.5" customHeight="1" x14ac:dyDescent="0.2">
      <c r="A94" s="136" t="s">
        <v>821</v>
      </c>
      <c r="B94" s="137"/>
      <c r="C94" s="137"/>
      <c r="D94" s="138"/>
    </row>
    <row r="95" spans="1:4" ht="75.75" customHeight="1" x14ac:dyDescent="0.2">
      <c r="A95" s="136" t="s">
        <v>820</v>
      </c>
      <c r="B95" s="137"/>
      <c r="C95" s="137"/>
      <c r="D95" s="138"/>
    </row>
    <row r="96" spans="1:4" ht="123" customHeight="1" x14ac:dyDescent="0.2">
      <c r="A96" s="118" t="s">
        <v>476</v>
      </c>
      <c r="B96" s="119"/>
      <c r="C96" s="119"/>
      <c r="D96" s="120"/>
    </row>
    <row r="97" spans="1:4" ht="89.25" customHeight="1" x14ac:dyDescent="0.2">
      <c r="A97" s="118" t="s">
        <v>234</v>
      </c>
      <c r="B97" s="119"/>
      <c r="C97" s="119"/>
      <c r="D97" s="120"/>
    </row>
    <row r="98" spans="1:4" ht="103.5" customHeight="1" x14ac:dyDescent="0.2">
      <c r="A98" s="118" t="s">
        <v>810</v>
      </c>
      <c r="B98" s="119"/>
      <c r="C98" s="119"/>
      <c r="D98" s="120"/>
    </row>
    <row r="99" spans="1:4" ht="57.75" customHeight="1" x14ac:dyDescent="0.2">
      <c r="A99" s="118" t="s">
        <v>477</v>
      </c>
      <c r="B99" s="119"/>
      <c r="C99" s="119"/>
      <c r="D99" s="120"/>
    </row>
    <row r="100" spans="1:4" ht="75" customHeight="1" x14ac:dyDescent="0.2">
      <c r="A100" s="118" t="s">
        <v>478</v>
      </c>
      <c r="B100" s="119"/>
      <c r="C100" s="119"/>
      <c r="D100" s="120"/>
    </row>
    <row r="101" spans="1:4" ht="87" customHeight="1" x14ac:dyDescent="0.2">
      <c r="A101" s="118" t="s">
        <v>479</v>
      </c>
      <c r="B101" s="119"/>
      <c r="C101" s="119"/>
      <c r="D101" s="120"/>
    </row>
    <row r="102" spans="1:4" ht="42" customHeight="1" x14ac:dyDescent="0.2">
      <c r="A102" s="118" t="s">
        <v>235</v>
      </c>
      <c r="B102" s="119"/>
      <c r="C102" s="119"/>
      <c r="D102" s="120"/>
    </row>
    <row r="103" spans="1:4" ht="86.25" customHeight="1" x14ac:dyDescent="0.2">
      <c r="A103" s="118" t="s">
        <v>480</v>
      </c>
      <c r="B103" s="119"/>
      <c r="C103" s="119"/>
      <c r="D103" s="120"/>
    </row>
    <row r="104" spans="1:4" ht="69" customHeight="1" x14ac:dyDescent="0.2">
      <c r="A104" s="118" t="s">
        <v>858</v>
      </c>
      <c r="B104" s="119"/>
      <c r="C104" s="119"/>
      <c r="D104" s="120"/>
    </row>
    <row r="105" spans="1:4" ht="73.5" customHeight="1" x14ac:dyDescent="0.2">
      <c r="A105" s="118" t="s">
        <v>649</v>
      </c>
      <c r="B105" s="119"/>
      <c r="C105" s="119"/>
      <c r="D105" s="120"/>
    </row>
    <row r="106" spans="1:4" ht="90" customHeight="1" x14ac:dyDescent="0.2">
      <c r="A106" s="118" t="s">
        <v>481</v>
      </c>
      <c r="B106" s="119"/>
      <c r="C106" s="119"/>
      <c r="D106" s="120"/>
    </row>
    <row r="107" spans="1:4" ht="85.5" customHeight="1" x14ac:dyDescent="0.2">
      <c r="A107" s="118" t="s">
        <v>482</v>
      </c>
      <c r="B107" s="119"/>
      <c r="C107" s="119"/>
      <c r="D107" s="120"/>
    </row>
    <row r="108" spans="1:4" ht="112.5" customHeight="1" x14ac:dyDescent="0.2">
      <c r="A108" s="118" t="s">
        <v>483</v>
      </c>
      <c r="B108" s="119"/>
      <c r="C108" s="119"/>
      <c r="D108" s="120"/>
    </row>
    <row r="109" spans="1:4" s="41" customFormat="1" ht="70.5" customHeight="1" x14ac:dyDescent="0.2">
      <c r="A109" s="121" t="s">
        <v>484</v>
      </c>
      <c r="B109" s="122"/>
      <c r="C109" s="122"/>
      <c r="D109" s="123"/>
    </row>
    <row r="110" spans="1:4" ht="84" customHeight="1" x14ac:dyDescent="0.2">
      <c r="A110" s="118" t="s">
        <v>859</v>
      </c>
      <c r="B110" s="119"/>
      <c r="C110" s="119"/>
      <c r="D110" s="120"/>
    </row>
    <row r="111" spans="1:4" ht="71.25" customHeight="1" x14ac:dyDescent="0.2">
      <c r="A111" s="118" t="s">
        <v>485</v>
      </c>
      <c r="B111" s="119"/>
      <c r="C111" s="119"/>
      <c r="D111" s="120"/>
    </row>
    <row r="112" spans="1:4" ht="83.25" customHeight="1" x14ac:dyDescent="0.2">
      <c r="A112" s="118" t="s">
        <v>486</v>
      </c>
      <c r="B112" s="119"/>
      <c r="C112" s="119"/>
      <c r="D112" s="120"/>
    </row>
    <row r="113" spans="1:4" ht="73.5" customHeight="1" x14ac:dyDescent="0.2">
      <c r="A113" s="118" t="s">
        <v>487</v>
      </c>
      <c r="B113" s="119"/>
      <c r="C113" s="119"/>
      <c r="D113" s="120"/>
    </row>
    <row r="114" spans="1:4" ht="89.25" customHeight="1" x14ac:dyDescent="0.2">
      <c r="A114" s="118" t="s">
        <v>488</v>
      </c>
      <c r="B114" s="119"/>
      <c r="C114" s="119"/>
      <c r="D114" s="120"/>
    </row>
    <row r="115" spans="1:4" s="104" customFormat="1" ht="91.5" customHeight="1" x14ac:dyDescent="0.2">
      <c r="A115" s="121" t="s">
        <v>640</v>
      </c>
      <c r="B115" s="122"/>
      <c r="C115" s="122"/>
      <c r="D115" s="123"/>
    </row>
    <row r="116" spans="1:4" ht="108.75" customHeight="1" x14ac:dyDescent="0.2">
      <c r="A116" s="118" t="s">
        <v>489</v>
      </c>
      <c r="B116" s="119"/>
      <c r="C116" s="119"/>
      <c r="D116" s="120"/>
    </row>
    <row r="117" spans="1:4" ht="53.25" customHeight="1" x14ac:dyDescent="0.2">
      <c r="A117" s="118" t="s">
        <v>490</v>
      </c>
      <c r="B117" s="119"/>
      <c r="C117" s="119"/>
      <c r="D117" s="120"/>
    </row>
    <row r="118" spans="1:4" s="39" customFormat="1" ht="122.25" customHeight="1" x14ac:dyDescent="0.2">
      <c r="A118" s="121" t="s">
        <v>491</v>
      </c>
      <c r="B118" s="122"/>
      <c r="C118" s="122"/>
      <c r="D118" s="123"/>
    </row>
    <row r="119" spans="1:4" ht="107.25" customHeight="1" x14ac:dyDescent="0.2">
      <c r="A119" s="118" t="s">
        <v>492</v>
      </c>
      <c r="B119" s="119"/>
      <c r="C119" s="119"/>
      <c r="D119" s="120"/>
    </row>
    <row r="120" spans="1:4" ht="98.25" customHeight="1" x14ac:dyDescent="0.2">
      <c r="A120" s="118" t="s">
        <v>493</v>
      </c>
      <c r="B120" s="119"/>
      <c r="C120" s="119"/>
      <c r="D120" s="120"/>
    </row>
    <row r="121" spans="1:4" ht="87.75" customHeight="1" x14ac:dyDescent="0.2">
      <c r="A121" s="118" t="s">
        <v>494</v>
      </c>
      <c r="B121" s="119"/>
      <c r="C121" s="119"/>
      <c r="D121" s="120"/>
    </row>
    <row r="122" spans="1:4" ht="123" customHeight="1" x14ac:dyDescent="0.2">
      <c r="A122" s="118" t="s">
        <v>860</v>
      </c>
      <c r="B122" s="119"/>
      <c r="C122" s="119"/>
      <c r="D122" s="120"/>
    </row>
    <row r="123" spans="1:4" ht="89.25" customHeight="1" x14ac:dyDescent="0.2">
      <c r="A123" s="139" t="s">
        <v>495</v>
      </c>
      <c r="B123" s="140"/>
      <c r="C123" s="140"/>
      <c r="D123" s="141"/>
    </row>
    <row r="124" spans="1:4" ht="204.75" customHeight="1" x14ac:dyDescent="0.2">
      <c r="A124" s="142" t="s">
        <v>861</v>
      </c>
      <c r="B124" s="143"/>
      <c r="C124" s="143"/>
      <c r="D124" s="144"/>
    </row>
    <row r="125" spans="1:4" ht="53.25" customHeight="1" x14ac:dyDescent="0.2">
      <c r="A125" s="136" t="s">
        <v>862</v>
      </c>
      <c r="B125" s="137"/>
      <c r="C125" s="137"/>
      <c r="D125" s="138"/>
    </row>
    <row r="126" spans="1:4" ht="57" customHeight="1" x14ac:dyDescent="0.2">
      <c r="A126" s="136" t="s">
        <v>448</v>
      </c>
      <c r="B126" s="137"/>
      <c r="C126" s="137"/>
      <c r="D126" s="138"/>
    </row>
    <row r="127" spans="1:4" ht="42" customHeight="1" x14ac:dyDescent="0.2">
      <c r="A127" s="136" t="s">
        <v>449</v>
      </c>
      <c r="B127" s="137"/>
      <c r="C127" s="137"/>
      <c r="D127" s="138"/>
    </row>
    <row r="128" spans="1:4" ht="76.5" customHeight="1" x14ac:dyDescent="0.2">
      <c r="A128" s="118" t="s">
        <v>843</v>
      </c>
      <c r="B128" s="119"/>
      <c r="C128" s="119"/>
      <c r="D128" s="120"/>
    </row>
    <row r="129" spans="1:4" ht="87.75" customHeight="1" x14ac:dyDescent="0.2">
      <c r="A129" s="118" t="s">
        <v>884</v>
      </c>
      <c r="B129" s="119"/>
      <c r="C129" s="119"/>
      <c r="D129" s="120"/>
    </row>
    <row r="130" spans="1:4" s="105" customFormat="1" ht="54.75" customHeight="1" x14ac:dyDescent="0.2">
      <c r="A130" s="121" t="s">
        <v>496</v>
      </c>
      <c r="B130" s="122"/>
      <c r="C130" s="122"/>
      <c r="D130" s="123"/>
    </row>
    <row r="131" spans="1:4" ht="91.5" customHeight="1" x14ac:dyDescent="0.2">
      <c r="A131" s="118" t="s">
        <v>497</v>
      </c>
      <c r="B131" s="119"/>
      <c r="C131" s="119"/>
      <c r="D131" s="120"/>
    </row>
    <row r="132" spans="1:4" ht="108.75" customHeight="1" x14ac:dyDescent="0.2">
      <c r="A132" s="118" t="s">
        <v>498</v>
      </c>
      <c r="B132" s="119"/>
      <c r="C132" s="119"/>
      <c r="D132" s="120"/>
    </row>
    <row r="133" spans="1:4" x14ac:dyDescent="0.2">
      <c r="A133" s="118" t="s">
        <v>450</v>
      </c>
      <c r="B133" s="119"/>
      <c r="C133" s="119"/>
      <c r="D133" s="120"/>
    </row>
    <row r="134" spans="1:4" ht="33" customHeight="1" x14ac:dyDescent="0.2">
      <c r="A134" s="118" t="s">
        <v>451</v>
      </c>
      <c r="B134" s="124"/>
      <c r="C134" s="45" t="s">
        <v>452</v>
      </c>
      <c r="D134" s="61" t="s">
        <v>453</v>
      </c>
    </row>
    <row r="135" spans="1:4" s="42" customFormat="1" x14ac:dyDescent="0.2">
      <c r="A135" s="125" t="s">
        <v>524</v>
      </c>
      <c r="B135" s="126"/>
      <c r="C135" s="106" t="s">
        <v>454</v>
      </c>
      <c r="D135" s="107" t="s">
        <v>454</v>
      </c>
    </row>
    <row r="136" spans="1:4" s="42" customFormat="1" x14ac:dyDescent="0.2">
      <c r="A136" s="125" t="s">
        <v>525</v>
      </c>
      <c r="B136" s="126"/>
      <c r="C136" s="108">
        <v>0.1</v>
      </c>
      <c r="D136" s="109">
        <v>0.6</v>
      </c>
    </row>
    <row r="137" spans="1:4" s="42" customFormat="1" x14ac:dyDescent="0.2">
      <c r="A137" s="121" t="s">
        <v>455</v>
      </c>
      <c r="B137" s="122"/>
      <c r="C137" s="122"/>
      <c r="D137" s="123"/>
    </row>
    <row r="138" spans="1:4" s="42" customFormat="1" ht="33" customHeight="1" x14ac:dyDescent="0.2">
      <c r="A138" s="121" t="s">
        <v>451</v>
      </c>
      <c r="B138" s="130"/>
      <c r="C138" s="46" t="s">
        <v>452</v>
      </c>
      <c r="D138" s="62" t="s">
        <v>453</v>
      </c>
    </row>
    <row r="139" spans="1:4" s="42" customFormat="1" x14ac:dyDescent="0.2">
      <c r="A139" s="125" t="s">
        <v>526</v>
      </c>
      <c r="B139" s="126"/>
      <c r="C139" s="106" t="s">
        <v>454</v>
      </c>
      <c r="D139" s="107" t="s">
        <v>454</v>
      </c>
    </row>
    <row r="140" spans="1:4" s="42" customFormat="1" x14ac:dyDescent="0.2">
      <c r="A140" s="125" t="s">
        <v>456</v>
      </c>
      <c r="B140" s="126"/>
      <c r="C140" s="110">
        <v>0.05</v>
      </c>
      <c r="D140" s="111">
        <v>0.5</v>
      </c>
    </row>
    <row r="141" spans="1:4" s="42" customFormat="1" x14ac:dyDescent="0.2">
      <c r="A141" s="125" t="s">
        <v>457</v>
      </c>
      <c r="B141" s="126"/>
      <c r="C141" s="112">
        <v>0.1</v>
      </c>
      <c r="D141" s="109">
        <v>0.6</v>
      </c>
    </row>
    <row r="142" spans="1:4" s="43" customFormat="1" ht="107.25" customHeight="1" x14ac:dyDescent="0.2">
      <c r="A142" s="121" t="s">
        <v>499</v>
      </c>
      <c r="B142" s="122"/>
      <c r="C142" s="122"/>
      <c r="D142" s="123"/>
    </row>
    <row r="143" spans="1:4" s="105" customFormat="1" ht="43.5" customHeight="1" x14ac:dyDescent="0.2">
      <c r="A143" s="118" t="s">
        <v>500</v>
      </c>
      <c r="B143" s="119"/>
      <c r="C143" s="119"/>
      <c r="D143" s="120"/>
    </row>
    <row r="144" spans="1:4" s="105" customFormat="1" ht="75" customHeight="1" x14ac:dyDescent="0.2">
      <c r="A144" s="121" t="s">
        <v>501</v>
      </c>
      <c r="B144" s="122"/>
      <c r="C144" s="122"/>
      <c r="D144" s="123"/>
    </row>
    <row r="145" spans="1:4" s="105" customFormat="1" ht="18.75" customHeight="1" x14ac:dyDescent="0.2">
      <c r="A145" s="115" t="s">
        <v>863</v>
      </c>
      <c r="B145" s="116"/>
      <c r="C145" s="116"/>
      <c r="D145" s="117"/>
    </row>
    <row r="146" spans="1:4" ht="55.5" customHeight="1" x14ac:dyDescent="0.2">
      <c r="A146" s="127" t="s">
        <v>864</v>
      </c>
      <c r="B146" s="128"/>
      <c r="C146" s="128"/>
      <c r="D146" s="129"/>
    </row>
    <row r="147" spans="1:4" ht="105" customHeight="1" x14ac:dyDescent="0.2">
      <c r="A147" s="118" t="s">
        <v>502</v>
      </c>
      <c r="B147" s="119"/>
      <c r="C147" s="119"/>
      <c r="D147" s="120"/>
    </row>
    <row r="148" spans="1:4" ht="87" customHeight="1" x14ac:dyDescent="0.2">
      <c r="A148" s="118" t="s">
        <v>503</v>
      </c>
      <c r="B148" s="119"/>
      <c r="C148" s="119"/>
      <c r="D148" s="120"/>
    </row>
    <row r="149" spans="1:4" ht="92.25" customHeight="1" x14ac:dyDescent="0.2">
      <c r="A149" s="118" t="s">
        <v>504</v>
      </c>
      <c r="B149" s="119"/>
      <c r="C149" s="119"/>
      <c r="D149" s="120"/>
    </row>
    <row r="150" spans="1:4" ht="88.15" customHeight="1" x14ac:dyDescent="0.2">
      <c r="A150" s="118" t="s">
        <v>505</v>
      </c>
      <c r="B150" s="119"/>
      <c r="C150" s="119"/>
      <c r="D150" s="120"/>
    </row>
    <row r="151" spans="1:4" ht="89.45" customHeight="1" x14ac:dyDescent="0.2">
      <c r="A151" s="118" t="s">
        <v>506</v>
      </c>
      <c r="B151" s="119"/>
      <c r="C151" s="119"/>
      <c r="D151" s="120"/>
    </row>
    <row r="152" spans="1:4" ht="53.25" customHeight="1" x14ac:dyDescent="0.2">
      <c r="A152" s="118" t="s">
        <v>507</v>
      </c>
      <c r="B152" s="119"/>
      <c r="C152" s="119"/>
      <c r="D152" s="120"/>
    </row>
    <row r="153" spans="1:4" ht="89.25" customHeight="1" x14ac:dyDescent="0.2">
      <c r="A153" s="118" t="s">
        <v>719</v>
      </c>
      <c r="B153" s="119"/>
      <c r="C153" s="119"/>
      <c r="D153" s="120"/>
    </row>
    <row r="154" spans="1:4" s="44" customFormat="1" ht="81.75" customHeight="1" x14ac:dyDescent="0.2">
      <c r="A154" s="118" t="s">
        <v>508</v>
      </c>
      <c r="B154" s="119"/>
      <c r="C154" s="119"/>
      <c r="D154" s="120"/>
    </row>
    <row r="155" spans="1:4" ht="120.75" customHeight="1" x14ac:dyDescent="0.2">
      <c r="A155" s="118" t="s">
        <v>509</v>
      </c>
      <c r="B155" s="119"/>
      <c r="C155" s="119"/>
      <c r="D155" s="120"/>
    </row>
    <row r="156" spans="1:4" ht="58.5" customHeight="1" x14ac:dyDescent="0.2">
      <c r="A156" s="118" t="s">
        <v>510</v>
      </c>
      <c r="B156" s="119"/>
      <c r="C156" s="119"/>
      <c r="D156" s="120"/>
    </row>
    <row r="157" spans="1:4" ht="105" customHeight="1" x14ac:dyDescent="0.2">
      <c r="A157" s="118" t="s">
        <v>511</v>
      </c>
      <c r="B157" s="119"/>
      <c r="C157" s="119"/>
      <c r="D157" s="120"/>
    </row>
    <row r="158" spans="1:4" s="41" customFormat="1" ht="77.25" customHeight="1" x14ac:dyDescent="0.2">
      <c r="A158" s="121" t="s">
        <v>865</v>
      </c>
      <c r="B158" s="122"/>
      <c r="C158" s="122"/>
      <c r="D158" s="123"/>
    </row>
    <row r="159" spans="1:4" s="41" customFormat="1" ht="33.75" customHeight="1" x14ac:dyDescent="0.2">
      <c r="A159" s="121" t="s">
        <v>458</v>
      </c>
      <c r="B159" s="122"/>
      <c r="C159" s="122"/>
      <c r="D159" s="123"/>
    </row>
    <row r="160" spans="1:4" ht="66.75" customHeight="1" x14ac:dyDescent="0.2">
      <c r="A160" s="118" t="s">
        <v>512</v>
      </c>
      <c r="B160" s="119"/>
      <c r="C160" s="119"/>
      <c r="D160" s="120"/>
    </row>
    <row r="161" spans="1:6" ht="72.75" customHeight="1" x14ac:dyDescent="0.2">
      <c r="A161" s="118" t="s">
        <v>513</v>
      </c>
      <c r="B161" s="119"/>
      <c r="C161" s="119"/>
      <c r="D161" s="120"/>
    </row>
    <row r="162" spans="1:6" ht="135.75" customHeight="1" x14ac:dyDescent="0.2">
      <c r="A162" s="118" t="s">
        <v>514</v>
      </c>
      <c r="B162" s="119"/>
      <c r="C162" s="119"/>
      <c r="D162" s="120"/>
    </row>
    <row r="163" spans="1:6" ht="73.5" customHeight="1" x14ac:dyDescent="0.2">
      <c r="A163" s="118" t="s">
        <v>515</v>
      </c>
      <c r="B163" s="119"/>
      <c r="C163" s="119"/>
      <c r="D163" s="120"/>
    </row>
    <row r="164" spans="1:6" ht="74.25" customHeight="1" x14ac:dyDescent="0.2">
      <c r="A164" s="118" t="s">
        <v>699</v>
      </c>
      <c r="B164" s="119"/>
      <c r="C164" s="119"/>
      <c r="D164" s="120"/>
    </row>
    <row r="165" spans="1:6" ht="16.5" customHeight="1" x14ac:dyDescent="0.2">
      <c r="A165" s="131" t="s">
        <v>738</v>
      </c>
      <c r="B165" s="132"/>
      <c r="C165" s="132"/>
      <c r="D165" s="133"/>
    </row>
    <row r="166" spans="1:6" s="113" customFormat="1" ht="119.25" customHeight="1" x14ac:dyDescent="0.2">
      <c r="A166" s="118" t="s">
        <v>516</v>
      </c>
      <c r="B166" s="119"/>
      <c r="C166" s="119"/>
      <c r="D166" s="120"/>
    </row>
    <row r="167" spans="1:6" s="113" customFormat="1" ht="105" customHeight="1" x14ac:dyDescent="0.2">
      <c r="A167" s="118" t="s">
        <v>517</v>
      </c>
      <c r="B167" s="119"/>
      <c r="C167" s="119"/>
      <c r="D167" s="120"/>
    </row>
    <row r="168" spans="1:6" s="113" customFormat="1" ht="66" customHeight="1" x14ac:dyDescent="0.2">
      <c r="A168" s="118" t="s">
        <v>518</v>
      </c>
      <c r="B168" s="119"/>
      <c r="C168" s="119"/>
      <c r="D168" s="120"/>
    </row>
    <row r="169" spans="1:6" s="113" customFormat="1" ht="66.75" customHeight="1" x14ac:dyDescent="0.2">
      <c r="A169" s="118" t="s">
        <v>519</v>
      </c>
      <c r="B169" s="119"/>
      <c r="C169" s="119" t="s">
        <v>459</v>
      </c>
      <c r="D169" s="120"/>
    </row>
    <row r="170" spans="1:6" s="113" customFormat="1" ht="78.75" customHeight="1" x14ac:dyDescent="0.2">
      <c r="A170" s="118" t="s">
        <v>520</v>
      </c>
      <c r="B170" s="119"/>
      <c r="C170" s="119"/>
      <c r="D170" s="120"/>
    </row>
    <row r="171" spans="1:6" s="113" customFormat="1" ht="76.5" customHeight="1" x14ac:dyDescent="0.2">
      <c r="A171" s="118" t="s">
        <v>521</v>
      </c>
      <c r="B171" s="119"/>
      <c r="C171" s="119"/>
      <c r="D171" s="120"/>
    </row>
    <row r="172" spans="1:6" s="113" customFormat="1" ht="93.75" customHeight="1" x14ac:dyDescent="0.2">
      <c r="A172" s="118" t="s">
        <v>522</v>
      </c>
      <c r="B172" s="119"/>
      <c r="C172" s="119"/>
      <c r="D172" s="120"/>
    </row>
    <row r="173" spans="1:6" s="113" customFormat="1" ht="89.25" customHeight="1" x14ac:dyDescent="0.2">
      <c r="A173" s="118" t="s">
        <v>523</v>
      </c>
      <c r="B173" s="119"/>
      <c r="C173" s="119"/>
      <c r="D173" s="120"/>
    </row>
    <row r="174" spans="1:6" s="5" customFormat="1" ht="122.25" customHeight="1" x14ac:dyDescent="0.2">
      <c r="A174" s="118" t="s">
        <v>806</v>
      </c>
      <c r="B174" s="119"/>
      <c r="C174" s="119" t="s">
        <v>459</v>
      </c>
      <c r="D174" s="120"/>
    </row>
    <row r="175" spans="1:6" s="39" customFormat="1" ht="16.5" customHeight="1" x14ac:dyDescent="0.2">
      <c r="A175" s="131" t="s">
        <v>739</v>
      </c>
      <c r="B175" s="132"/>
      <c r="C175" s="132"/>
      <c r="D175" s="133"/>
    </row>
    <row r="176" spans="1:6" s="39" customFormat="1" ht="107.25" customHeight="1" x14ac:dyDescent="0.2">
      <c r="A176" s="136" t="s">
        <v>527</v>
      </c>
      <c r="B176" s="137"/>
      <c r="C176" s="137"/>
      <c r="D176" s="138"/>
      <c r="E176" s="2"/>
      <c r="F176" s="2"/>
    </row>
    <row r="177" spans="1:4" ht="16.5" customHeight="1" x14ac:dyDescent="0.2">
      <c r="A177" s="131" t="s">
        <v>740</v>
      </c>
      <c r="B177" s="132" t="s">
        <v>658</v>
      </c>
      <c r="C177" s="132" t="s">
        <v>660</v>
      </c>
      <c r="D177" s="133" t="s">
        <v>659</v>
      </c>
    </row>
    <row r="178" spans="1:4" ht="37.5" customHeight="1" x14ac:dyDescent="0.2">
      <c r="A178" s="134" t="s">
        <v>833</v>
      </c>
      <c r="B178" s="135"/>
      <c r="C178" s="57" t="s">
        <v>819</v>
      </c>
      <c r="D178" s="63">
        <v>40000</v>
      </c>
    </row>
    <row r="179" spans="1:4" ht="37.5" customHeight="1" x14ac:dyDescent="0.2">
      <c r="A179" s="134" t="s">
        <v>834</v>
      </c>
      <c r="B179" s="135"/>
      <c r="C179" s="57" t="s">
        <v>813</v>
      </c>
      <c r="D179" s="63" t="s">
        <v>835</v>
      </c>
    </row>
    <row r="180" spans="1:4" ht="33" x14ac:dyDescent="0.2">
      <c r="A180" s="134" t="s">
        <v>837</v>
      </c>
      <c r="B180" s="135"/>
      <c r="C180" s="57" t="s">
        <v>811</v>
      </c>
      <c r="D180" s="63">
        <v>4996</v>
      </c>
    </row>
    <row r="181" spans="1:4" ht="33" x14ac:dyDescent="0.2">
      <c r="A181" s="134" t="s">
        <v>836</v>
      </c>
      <c r="B181" s="135"/>
      <c r="C181" s="57" t="s">
        <v>812</v>
      </c>
      <c r="D181" s="63">
        <v>4997</v>
      </c>
    </row>
    <row r="182" spans="1:4" ht="21.75" customHeight="1" x14ac:dyDescent="0.2">
      <c r="A182" s="134" t="s">
        <v>838</v>
      </c>
      <c r="B182" s="135"/>
      <c r="C182" s="57" t="s">
        <v>813</v>
      </c>
      <c r="D182" s="63">
        <v>2497</v>
      </c>
    </row>
    <row r="183" spans="1:4" ht="35.25" customHeight="1" x14ac:dyDescent="0.2">
      <c r="A183" s="134" t="s">
        <v>839</v>
      </c>
      <c r="B183" s="135"/>
      <c r="C183" s="57" t="s">
        <v>817</v>
      </c>
      <c r="D183" s="63">
        <v>2497</v>
      </c>
    </row>
    <row r="184" spans="1:4" ht="36.75" customHeight="1" x14ac:dyDescent="0.2">
      <c r="A184" s="134" t="s">
        <v>840</v>
      </c>
      <c r="B184" s="135"/>
      <c r="C184" s="57" t="s">
        <v>816</v>
      </c>
      <c r="D184" s="63">
        <v>2497</v>
      </c>
    </row>
    <row r="185" spans="1:4" x14ac:dyDescent="0.2">
      <c r="A185" s="134" t="s">
        <v>842</v>
      </c>
      <c r="B185" s="135"/>
      <c r="C185" s="57" t="s">
        <v>815</v>
      </c>
      <c r="D185" s="63" t="s">
        <v>814</v>
      </c>
    </row>
    <row r="186" spans="1:4" ht="59.25" customHeight="1" thickBot="1" x14ac:dyDescent="0.25">
      <c r="A186" s="189" t="s">
        <v>841</v>
      </c>
      <c r="B186" s="190"/>
      <c r="C186" s="64" t="s">
        <v>818</v>
      </c>
      <c r="D186" s="65">
        <v>4999</v>
      </c>
    </row>
    <row r="187" spans="1:4" x14ac:dyDescent="0.2"/>
    <row r="188" spans="1:4" x14ac:dyDescent="0.2"/>
    <row r="189" spans="1:4" ht="16.5" customHeight="1" x14ac:dyDescent="0.2">
      <c r="A189" s="55"/>
      <c r="B189" s="55"/>
      <c r="C189" s="55"/>
      <c r="D189" s="55"/>
    </row>
    <row r="190" spans="1:4" ht="16.5" customHeight="1" x14ac:dyDescent="0.2">
      <c r="A190" s="55"/>
      <c r="B190" s="55"/>
      <c r="C190" s="55"/>
      <c r="D190" s="55"/>
    </row>
    <row r="191" spans="1:4" ht="16.5" customHeight="1" x14ac:dyDescent="0.2">
      <c r="A191" s="55"/>
      <c r="B191" s="55"/>
      <c r="C191" s="55"/>
      <c r="D191" s="55"/>
    </row>
    <row r="192" spans="1:4" ht="16.5" customHeight="1" x14ac:dyDescent="0.2">
      <c r="A192" s="55"/>
      <c r="B192" s="55"/>
      <c r="C192" s="55"/>
      <c r="D192" s="55"/>
    </row>
    <row r="193" spans="1:4" ht="16.5" customHeight="1" x14ac:dyDescent="0.2">
      <c r="A193" s="55"/>
      <c r="B193" s="55"/>
      <c r="C193" s="55"/>
      <c r="D193" s="55"/>
    </row>
    <row r="194" spans="1:4" ht="16.5" customHeight="1" x14ac:dyDescent="0.2">
      <c r="A194" s="55"/>
      <c r="B194" s="55"/>
      <c r="C194" s="55"/>
      <c r="D194" s="55"/>
    </row>
    <row r="195" spans="1:4" ht="16.5" customHeight="1" x14ac:dyDescent="0.2">
      <c r="A195" s="55"/>
      <c r="B195" s="55"/>
      <c r="C195" s="55"/>
      <c r="D195" s="55"/>
    </row>
    <row r="196" spans="1:4" x14ac:dyDescent="0.2"/>
    <row r="197" spans="1:4" x14ac:dyDescent="0.2"/>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sheetData>
  <mergeCells count="213">
    <mergeCell ref="A99:D99"/>
    <mergeCell ref="A91:D91"/>
    <mergeCell ref="A186:B186"/>
    <mergeCell ref="A180:B180"/>
    <mergeCell ref="A119:D119"/>
    <mergeCell ref="A120:D120"/>
    <mergeCell ref="A121:D121"/>
    <mergeCell ref="A75:D75"/>
    <mergeCell ref="A68:C68"/>
    <mergeCell ref="A69:C69"/>
    <mergeCell ref="A70:C70"/>
    <mergeCell ref="A72:C72"/>
    <mergeCell ref="A74:D74"/>
    <mergeCell ref="A73:D73"/>
    <mergeCell ref="A181:B181"/>
    <mergeCell ref="A182:B182"/>
    <mergeCell ref="A183:B183"/>
    <mergeCell ref="A184:B184"/>
    <mergeCell ref="A185:B185"/>
    <mergeCell ref="A115:D115"/>
    <mergeCell ref="A82:D82"/>
    <mergeCell ref="A83:D83"/>
    <mergeCell ref="A84:D84"/>
    <mergeCell ref="A85:D85"/>
    <mergeCell ref="A86:D86"/>
    <mergeCell ref="A21:B21"/>
    <mergeCell ref="A178:B178"/>
    <mergeCell ref="C44:D44"/>
    <mergeCell ref="C45:D45"/>
    <mergeCell ref="C46:D46"/>
    <mergeCell ref="C47:D47"/>
    <mergeCell ref="C48:D48"/>
    <mergeCell ref="C49:D49"/>
    <mergeCell ref="C50:D50"/>
    <mergeCell ref="A44:B44"/>
    <mergeCell ref="A45:B45"/>
    <mergeCell ref="A46:B46"/>
    <mergeCell ref="A47:B47"/>
    <mergeCell ref="A52:B52"/>
    <mergeCell ref="A48:B48"/>
    <mergeCell ref="A49:B49"/>
    <mergeCell ref="A50:B50"/>
    <mergeCell ref="A100:D100"/>
    <mergeCell ref="A101:D101"/>
    <mergeCell ref="A102:D102"/>
    <mergeCell ref="A96:D96"/>
    <mergeCell ref="A97:D97"/>
    <mergeCell ref="A98:D98"/>
    <mergeCell ref="A90:D90"/>
    <mergeCell ref="A118:D118"/>
    <mergeCell ref="A15:D15"/>
    <mergeCell ref="A2:D2"/>
    <mergeCell ref="C51:D51"/>
    <mergeCell ref="C52:D52"/>
    <mergeCell ref="C53:D53"/>
    <mergeCell ref="C54:D54"/>
    <mergeCell ref="C55:D55"/>
    <mergeCell ref="C56:D56"/>
    <mergeCell ref="A53:B53"/>
    <mergeCell ref="A54:B54"/>
    <mergeCell ref="A55:B55"/>
    <mergeCell ref="A56:B56"/>
    <mergeCell ref="A43:D43"/>
    <mergeCell ref="A32:D32"/>
    <mergeCell ref="A33:D33"/>
    <mergeCell ref="C21:D21"/>
    <mergeCell ref="C22:D22"/>
    <mergeCell ref="C23:D23"/>
    <mergeCell ref="C24:D24"/>
    <mergeCell ref="C25:D25"/>
    <mergeCell ref="C26:D26"/>
    <mergeCell ref="C27:D27"/>
    <mergeCell ref="C28:D28"/>
    <mergeCell ref="A51:B51"/>
    <mergeCell ref="C34:D34"/>
    <mergeCell ref="A22:B22"/>
    <mergeCell ref="A23:B23"/>
    <mergeCell ref="A24:B24"/>
    <mergeCell ref="A25:B25"/>
    <mergeCell ref="A177:D177"/>
    <mergeCell ref="A58:D58"/>
    <mergeCell ref="A59:D59"/>
    <mergeCell ref="A60:D60"/>
    <mergeCell ref="A65:C65"/>
    <mergeCell ref="A66:C66"/>
    <mergeCell ref="A67:C67"/>
    <mergeCell ref="A76:D76"/>
    <mergeCell ref="A77:D77"/>
    <mergeCell ref="A78:D78"/>
    <mergeCell ref="A79:D79"/>
    <mergeCell ref="A80:D80"/>
    <mergeCell ref="A87:D87"/>
    <mergeCell ref="A88:D88"/>
    <mergeCell ref="A89:D89"/>
    <mergeCell ref="A81:D81"/>
    <mergeCell ref="A26:B26"/>
    <mergeCell ref="A110:D110"/>
    <mergeCell ref="A71:C71"/>
    <mergeCell ref="A93:D93"/>
    <mergeCell ref="A1:D1"/>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A9:D9"/>
    <mergeCell ref="A10:D10"/>
    <mergeCell ref="A11:D11"/>
    <mergeCell ref="A12:D12"/>
    <mergeCell ref="A13:D13"/>
    <mergeCell ref="A14:D14"/>
    <mergeCell ref="A38:B38"/>
    <mergeCell ref="A27:B27"/>
    <mergeCell ref="A28:B28"/>
    <mergeCell ref="A29:B29"/>
    <mergeCell ref="A30:B30"/>
    <mergeCell ref="A31:B31"/>
    <mergeCell ref="A34:B34"/>
    <mergeCell ref="A35:B35"/>
    <mergeCell ref="A42:D42"/>
    <mergeCell ref="C35:D35"/>
    <mergeCell ref="A36:D36"/>
    <mergeCell ref="A37:D37"/>
    <mergeCell ref="C38:D38"/>
    <mergeCell ref="A39:D39"/>
    <mergeCell ref="A40:D40"/>
    <mergeCell ref="C41:D41"/>
    <mergeCell ref="A41:B41"/>
    <mergeCell ref="C29:D29"/>
    <mergeCell ref="C30:D30"/>
    <mergeCell ref="C31:D31"/>
    <mergeCell ref="A161:D161"/>
    <mergeCell ref="A157:D157"/>
    <mergeCell ref="A92:D92"/>
    <mergeCell ref="A94:D94"/>
    <mergeCell ref="A95:D95"/>
    <mergeCell ref="A173:D173"/>
    <mergeCell ref="A116:D116"/>
    <mergeCell ref="A105:D105"/>
    <mergeCell ref="A106:D106"/>
    <mergeCell ref="A140:B140"/>
    <mergeCell ref="A131:D131"/>
    <mergeCell ref="A132:D132"/>
    <mergeCell ref="A133:D133"/>
    <mergeCell ref="A123:D123"/>
    <mergeCell ref="A124:D124"/>
    <mergeCell ref="A125:D125"/>
    <mergeCell ref="A126:D126"/>
    <mergeCell ref="A127:D127"/>
    <mergeCell ref="A128:D128"/>
    <mergeCell ref="A129:D129"/>
    <mergeCell ref="A130:D130"/>
    <mergeCell ref="A122:D122"/>
    <mergeCell ref="A111:D111"/>
    <mergeCell ref="A117:D117"/>
    <mergeCell ref="A174:D174"/>
    <mergeCell ref="A170:D170"/>
    <mergeCell ref="A179:B179"/>
    <mergeCell ref="A107:D107"/>
    <mergeCell ref="A108:D108"/>
    <mergeCell ref="A109:D109"/>
    <mergeCell ref="A103:D103"/>
    <mergeCell ref="A104:D104"/>
    <mergeCell ref="A112:D112"/>
    <mergeCell ref="A113:D113"/>
    <mergeCell ref="A114:D114"/>
    <mergeCell ref="A155:D155"/>
    <mergeCell ref="A175:D175"/>
    <mergeCell ref="A176:D176"/>
    <mergeCell ref="A159:D159"/>
    <mergeCell ref="A147:D147"/>
    <mergeCell ref="A148:D148"/>
    <mergeCell ref="A167:D167"/>
    <mergeCell ref="A168:D168"/>
    <mergeCell ref="A162:D162"/>
    <mergeCell ref="A171:D171"/>
    <mergeCell ref="A172:D172"/>
    <mergeCell ref="A150:D150"/>
    <mergeCell ref="A169:D169"/>
    <mergeCell ref="A145:D145"/>
    <mergeCell ref="A166:D166"/>
    <mergeCell ref="A149:D149"/>
    <mergeCell ref="A144:D144"/>
    <mergeCell ref="A134:B134"/>
    <mergeCell ref="A135:B135"/>
    <mergeCell ref="A136:B136"/>
    <mergeCell ref="A137:D137"/>
    <mergeCell ref="A146:D146"/>
    <mergeCell ref="A138:B138"/>
    <mergeCell ref="A141:B141"/>
    <mergeCell ref="A142:D142"/>
    <mergeCell ref="A143:D143"/>
    <mergeCell ref="A139:B139"/>
    <mergeCell ref="A165:D165"/>
    <mergeCell ref="A158:D158"/>
    <mergeCell ref="A156:D156"/>
    <mergeCell ref="A151:D151"/>
    <mergeCell ref="A152:D152"/>
    <mergeCell ref="A154:D154"/>
    <mergeCell ref="A153:D153"/>
    <mergeCell ref="A163:D163"/>
    <mergeCell ref="A164:D164"/>
    <mergeCell ref="A160:D160"/>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4"/>
  <sheetViews>
    <sheetView topLeftCell="A62" zoomScaleNormal="100" workbookViewId="0">
      <selection activeCell="A5" sqref="A5:D5"/>
    </sheetView>
  </sheetViews>
  <sheetFormatPr baseColWidth="10" defaultColWidth="0" defaultRowHeight="16.5" zeroHeight="1" x14ac:dyDescent="0.3"/>
  <cols>
    <col min="1" max="1" width="32.140625" style="32" customWidth="1"/>
    <col min="2" max="2" width="24.5703125" style="32" customWidth="1"/>
    <col min="3" max="4" width="28.7109375" style="32" customWidth="1"/>
    <col min="5" max="5" width="12.42578125" style="32" bestFit="1" customWidth="1"/>
    <col min="6" max="16384" width="0" style="32" hidden="1"/>
  </cols>
  <sheetData>
    <row r="1" spans="1:5" ht="37.5" customHeight="1" x14ac:dyDescent="0.3">
      <c r="A1" s="560" t="s">
        <v>876</v>
      </c>
      <c r="B1" s="561"/>
      <c r="C1" s="561"/>
      <c r="D1" s="562"/>
    </row>
    <row r="2" spans="1:5" ht="18" x14ac:dyDescent="0.3">
      <c r="A2" s="178" t="str">
        <f>TRDM!A2</f>
        <v>CONDICIONES TÉCNICAS OBLIGATORIAS</v>
      </c>
      <c r="B2" s="179"/>
      <c r="C2" s="179"/>
      <c r="D2" s="180"/>
    </row>
    <row r="3" spans="1:5" ht="15.75" customHeight="1" x14ac:dyDescent="0.3">
      <c r="A3" s="277" t="s">
        <v>725</v>
      </c>
      <c r="B3" s="278"/>
      <c r="C3" s="278"/>
      <c r="D3" s="279"/>
    </row>
    <row r="4" spans="1:5" ht="55.5" customHeight="1" x14ac:dyDescent="0.3">
      <c r="A4" s="563" t="s">
        <v>648</v>
      </c>
      <c r="B4" s="564"/>
      <c r="C4" s="564"/>
      <c r="D4" s="565"/>
    </row>
    <row r="5" spans="1:5" ht="108.75" customHeight="1" x14ac:dyDescent="0.3">
      <c r="A5" s="566" t="s">
        <v>206</v>
      </c>
      <c r="B5" s="567"/>
      <c r="C5" s="567"/>
      <c r="D5" s="568"/>
    </row>
    <row r="6" spans="1:5" x14ac:dyDescent="0.3">
      <c r="A6" s="277" t="s">
        <v>759</v>
      </c>
      <c r="B6" s="278"/>
      <c r="C6" s="278"/>
      <c r="D6" s="279"/>
    </row>
    <row r="7" spans="1:5" ht="336.75" customHeight="1" x14ac:dyDescent="0.3">
      <c r="A7" s="557" t="s">
        <v>781</v>
      </c>
      <c r="B7" s="558"/>
      <c r="C7" s="558"/>
      <c r="D7" s="559"/>
    </row>
    <row r="8" spans="1:5" x14ac:dyDescent="0.3">
      <c r="A8" s="277" t="s">
        <v>743</v>
      </c>
      <c r="B8" s="278"/>
      <c r="C8" s="278"/>
      <c r="D8" s="279"/>
    </row>
    <row r="9" spans="1:5" x14ac:dyDescent="0.3">
      <c r="A9" s="554" t="s">
        <v>15</v>
      </c>
      <c r="B9" s="555"/>
      <c r="C9" s="555"/>
      <c r="D9" s="556"/>
    </row>
    <row r="10" spans="1:5" x14ac:dyDescent="0.3">
      <c r="A10" s="277" t="s">
        <v>782</v>
      </c>
      <c r="B10" s="278"/>
      <c r="C10" s="278"/>
      <c r="D10" s="279"/>
    </row>
    <row r="11" spans="1:5" ht="118.5" customHeight="1" x14ac:dyDescent="0.3">
      <c r="A11" s="557" t="s">
        <v>783</v>
      </c>
      <c r="B11" s="558"/>
      <c r="C11" s="558"/>
      <c r="D11" s="559"/>
    </row>
    <row r="12" spans="1:5" x14ac:dyDescent="0.3">
      <c r="A12" s="277" t="s">
        <v>754</v>
      </c>
      <c r="B12" s="278"/>
      <c r="C12" s="278"/>
      <c r="D12" s="279"/>
    </row>
    <row r="13" spans="1:5" x14ac:dyDescent="0.3">
      <c r="A13" s="554" t="s">
        <v>403</v>
      </c>
      <c r="B13" s="555"/>
      <c r="C13" s="555"/>
      <c r="D13" s="556"/>
    </row>
    <row r="14" spans="1:5" ht="16.5" customHeight="1" x14ac:dyDescent="0.3">
      <c r="A14" s="277" t="s">
        <v>749</v>
      </c>
      <c r="B14" s="278"/>
      <c r="C14" s="278"/>
      <c r="D14" s="279"/>
    </row>
    <row r="15" spans="1:5" x14ac:dyDescent="0.3">
      <c r="A15" s="554" t="s">
        <v>404</v>
      </c>
      <c r="B15" s="555"/>
      <c r="C15" s="555"/>
      <c r="D15" s="556"/>
    </row>
    <row r="16" spans="1:5" x14ac:dyDescent="0.3">
      <c r="A16" s="115" t="s">
        <v>780</v>
      </c>
      <c r="B16" s="116"/>
      <c r="C16" s="116"/>
      <c r="D16" s="117"/>
      <c r="E16" s="37"/>
    </row>
    <row r="17" spans="1:5" x14ac:dyDescent="0.3">
      <c r="A17" s="569" t="s">
        <v>49</v>
      </c>
      <c r="B17" s="570"/>
      <c r="C17" s="571"/>
      <c r="D17" s="94">
        <v>2745000000</v>
      </c>
      <c r="E17" s="37"/>
    </row>
    <row r="18" spans="1:5" x14ac:dyDescent="0.3">
      <c r="A18" s="569" t="s">
        <v>50</v>
      </c>
      <c r="B18" s="570"/>
      <c r="C18" s="571"/>
      <c r="D18" s="94">
        <v>550000000</v>
      </c>
      <c r="E18" s="52"/>
    </row>
    <row r="19" spans="1:5" ht="17.25" customHeight="1" x14ac:dyDescent="0.3">
      <c r="A19" s="509" t="s">
        <v>51</v>
      </c>
      <c r="B19" s="572"/>
      <c r="C19" s="572"/>
      <c r="D19" s="510"/>
    </row>
    <row r="20" spans="1:5" ht="18" customHeight="1" x14ac:dyDescent="0.3">
      <c r="A20" s="95" t="s">
        <v>405</v>
      </c>
      <c r="B20" s="34"/>
      <c r="C20" s="34"/>
      <c r="D20" s="96"/>
    </row>
    <row r="21" spans="1:5" ht="18" customHeight="1" x14ac:dyDescent="0.3">
      <c r="A21" s="97" t="s">
        <v>406</v>
      </c>
      <c r="B21" s="35" t="s">
        <v>407</v>
      </c>
      <c r="C21" s="35" t="s">
        <v>408</v>
      </c>
      <c r="D21" s="98" t="s">
        <v>409</v>
      </c>
      <c r="E21" s="51"/>
    </row>
    <row r="22" spans="1:5" ht="18" customHeight="1" x14ac:dyDescent="0.3">
      <c r="A22" s="99" t="s">
        <v>410</v>
      </c>
      <c r="B22" s="36">
        <v>2508800</v>
      </c>
      <c r="C22" s="36">
        <v>1254400</v>
      </c>
      <c r="D22" s="100">
        <v>0</v>
      </c>
    </row>
    <row r="23" spans="1:5" ht="18" customHeight="1" x14ac:dyDescent="0.3">
      <c r="A23" s="99" t="s">
        <v>411</v>
      </c>
      <c r="B23" s="36">
        <v>25088000</v>
      </c>
      <c r="C23" s="36">
        <v>12544000</v>
      </c>
      <c r="D23" s="100">
        <v>6272000</v>
      </c>
    </row>
    <row r="24" spans="1:5" ht="18" customHeight="1" x14ac:dyDescent="0.3">
      <c r="A24" s="99" t="s">
        <v>412</v>
      </c>
      <c r="B24" s="36">
        <v>50176000</v>
      </c>
      <c r="C24" s="36">
        <v>25088000</v>
      </c>
      <c r="D24" s="100">
        <v>12544000</v>
      </c>
    </row>
    <row r="25" spans="1:5" ht="18" customHeight="1" thickBot="1" x14ac:dyDescent="0.35">
      <c r="A25" s="573" t="s">
        <v>770</v>
      </c>
      <c r="B25" s="574"/>
      <c r="C25" s="574"/>
      <c r="D25" s="575"/>
    </row>
    <row r="26" spans="1:5" ht="18" customHeight="1" x14ac:dyDescent="0.3">
      <c r="A26" s="95" t="s">
        <v>714</v>
      </c>
      <c r="B26" s="34"/>
      <c r="C26" s="34"/>
      <c r="D26" s="96"/>
    </row>
    <row r="27" spans="1:5" ht="18" customHeight="1" x14ac:dyDescent="0.3">
      <c r="A27" s="97" t="s">
        <v>406</v>
      </c>
      <c r="B27" s="35" t="s">
        <v>407</v>
      </c>
      <c r="C27" s="35" t="s">
        <v>408</v>
      </c>
      <c r="D27" s="98" t="s">
        <v>409</v>
      </c>
    </row>
    <row r="28" spans="1:5" ht="18" customHeight="1" x14ac:dyDescent="0.3">
      <c r="A28" s="99" t="s">
        <v>410</v>
      </c>
      <c r="B28" s="36">
        <v>2508800</v>
      </c>
      <c r="C28" s="36">
        <v>1254400</v>
      </c>
      <c r="D28" s="100">
        <v>0</v>
      </c>
    </row>
    <row r="29" spans="1:5" ht="18" customHeight="1" x14ac:dyDescent="0.3">
      <c r="A29" s="99" t="s">
        <v>411</v>
      </c>
      <c r="B29" s="36">
        <v>12544000</v>
      </c>
      <c r="C29" s="36">
        <v>6272000</v>
      </c>
      <c r="D29" s="100">
        <v>6272000</v>
      </c>
    </row>
    <row r="30" spans="1:5" ht="18" customHeight="1" x14ac:dyDescent="0.3">
      <c r="A30" s="99" t="s">
        <v>412</v>
      </c>
      <c r="B30" s="36">
        <v>25088000</v>
      </c>
      <c r="C30" s="36">
        <v>12544000</v>
      </c>
      <c r="D30" s="100">
        <v>12544000</v>
      </c>
    </row>
    <row r="31" spans="1:5" ht="18" customHeight="1" thickBot="1" x14ac:dyDescent="0.35">
      <c r="A31" s="573" t="s">
        <v>771</v>
      </c>
      <c r="B31" s="574"/>
      <c r="C31" s="574"/>
      <c r="D31" s="575"/>
    </row>
    <row r="32" spans="1:5" ht="22.5" customHeight="1" x14ac:dyDescent="0.3">
      <c r="A32" s="95" t="s">
        <v>413</v>
      </c>
      <c r="B32" s="34"/>
      <c r="C32" s="34"/>
      <c r="D32" s="96"/>
    </row>
    <row r="33" spans="1:4" x14ac:dyDescent="0.3">
      <c r="A33" s="97" t="s">
        <v>406</v>
      </c>
      <c r="B33" s="35" t="s">
        <v>407</v>
      </c>
      <c r="C33" s="35" t="s">
        <v>408</v>
      </c>
      <c r="D33" s="98" t="s">
        <v>409</v>
      </c>
    </row>
    <row r="34" spans="1:4" x14ac:dyDescent="0.3">
      <c r="A34" s="99" t="s">
        <v>410</v>
      </c>
      <c r="B34" s="36">
        <v>1254400</v>
      </c>
      <c r="C34" s="36">
        <v>1254400</v>
      </c>
      <c r="D34" s="100">
        <v>0</v>
      </c>
    </row>
    <row r="35" spans="1:4" x14ac:dyDescent="0.3">
      <c r="A35" s="99" t="s">
        <v>411</v>
      </c>
      <c r="B35" s="36">
        <v>6272000</v>
      </c>
      <c r="C35" s="36">
        <v>3763200</v>
      </c>
      <c r="D35" s="100">
        <v>6272000</v>
      </c>
    </row>
    <row r="36" spans="1:4" x14ac:dyDescent="0.3">
      <c r="A36" s="99" t="s">
        <v>412</v>
      </c>
      <c r="B36" s="36">
        <v>12544000</v>
      </c>
      <c r="C36" s="36">
        <v>7526400</v>
      </c>
      <c r="D36" s="100">
        <v>12544000</v>
      </c>
    </row>
    <row r="37" spans="1:4" ht="17.25" thickBot="1" x14ac:dyDescent="0.35">
      <c r="A37" s="573" t="s">
        <v>772</v>
      </c>
      <c r="B37" s="574"/>
      <c r="C37" s="574"/>
      <c r="D37" s="575"/>
    </row>
    <row r="38" spans="1:4" ht="34.5" customHeight="1" x14ac:dyDescent="0.3">
      <c r="A38" s="569" t="s">
        <v>421</v>
      </c>
      <c r="B38" s="570"/>
      <c r="C38" s="570"/>
      <c r="D38" s="576"/>
    </row>
    <row r="39" spans="1:4" x14ac:dyDescent="0.3">
      <c r="A39" s="277" t="s">
        <v>768</v>
      </c>
      <c r="B39" s="278"/>
      <c r="C39" s="278"/>
      <c r="D39" s="279"/>
    </row>
    <row r="40" spans="1:4" x14ac:dyDescent="0.3">
      <c r="A40" s="277" t="s">
        <v>228</v>
      </c>
      <c r="B40" s="278"/>
      <c r="C40" s="278"/>
      <c r="D40" s="279"/>
    </row>
    <row r="41" spans="1:4" ht="48" customHeight="1" x14ac:dyDescent="0.3">
      <c r="A41" s="577" t="s">
        <v>422</v>
      </c>
      <c r="B41" s="541"/>
      <c r="C41" s="541"/>
      <c r="D41" s="578"/>
    </row>
    <row r="42" spans="1:4" ht="30.75" customHeight="1" x14ac:dyDescent="0.3">
      <c r="A42" s="577" t="s">
        <v>423</v>
      </c>
      <c r="B42" s="541"/>
      <c r="C42" s="541"/>
      <c r="D42" s="578"/>
    </row>
    <row r="43" spans="1:4" x14ac:dyDescent="0.3">
      <c r="A43" s="577" t="s">
        <v>424</v>
      </c>
      <c r="B43" s="541"/>
      <c r="C43" s="541"/>
      <c r="D43" s="578"/>
    </row>
    <row r="44" spans="1:4" ht="33.75" customHeight="1" x14ac:dyDescent="0.3">
      <c r="A44" s="577" t="s">
        <v>52</v>
      </c>
      <c r="B44" s="541"/>
      <c r="C44" s="541"/>
      <c r="D44" s="578"/>
    </row>
    <row r="45" spans="1:4" ht="16.5" customHeight="1" x14ac:dyDescent="0.3">
      <c r="A45" s="277" t="s">
        <v>573</v>
      </c>
      <c r="B45" s="278"/>
      <c r="C45" s="278"/>
      <c r="D45" s="279"/>
    </row>
    <row r="46" spans="1:4" ht="83.25" customHeight="1" x14ac:dyDescent="0.3">
      <c r="A46" s="582" t="s">
        <v>425</v>
      </c>
      <c r="B46" s="583"/>
      <c r="C46" s="583"/>
      <c r="D46" s="584"/>
    </row>
    <row r="47" spans="1:4" ht="41.25" customHeight="1" x14ac:dyDescent="0.3">
      <c r="A47" s="582" t="s">
        <v>426</v>
      </c>
      <c r="B47" s="583"/>
      <c r="C47" s="583"/>
      <c r="D47" s="584"/>
    </row>
    <row r="48" spans="1:4" ht="39" customHeight="1" x14ac:dyDescent="0.3">
      <c r="A48" s="582" t="s">
        <v>427</v>
      </c>
      <c r="B48" s="583"/>
      <c r="C48" s="583"/>
      <c r="D48" s="584"/>
    </row>
    <row r="49" spans="1:4" ht="90" customHeight="1" x14ac:dyDescent="0.3">
      <c r="A49" s="582" t="s">
        <v>428</v>
      </c>
      <c r="B49" s="583"/>
      <c r="C49" s="583"/>
      <c r="D49" s="584"/>
    </row>
    <row r="50" spans="1:4" ht="50.25" customHeight="1" x14ac:dyDescent="0.3">
      <c r="A50" s="577" t="s">
        <v>715</v>
      </c>
      <c r="B50" s="541"/>
      <c r="C50" s="541"/>
      <c r="D50" s="578"/>
    </row>
    <row r="51" spans="1:4" ht="24.75" customHeight="1" x14ac:dyDescent="0.3">
      <c r="A51" s="172" t="s">
        <v>700</v>
      </c>
      <c r="B51" s="173"/>
      <c r="C51" s="173"/>
      <c r="D51" s="174"/>
    </row>
    <row r="52" spans="1:4" x14ac:dyDescent="0.3">
      <c r="A52" s="577" t="s">
        <v>769</v>
      </c>
      <c r="B52" s="541"/>
      <c r="C52" s="541"/>
      <c r="D52" s="578"/>
    </row>
    <row r="53" spans="1:4" x14ac:dyDescent="0.3">
      <c r="A53" s="566" t="s">
        <v>414</v>
      </c>
      <c r="B53" s="567"/>
      <c r="C53" s="567"/>
      <c r="D53" s="568"/>
    </row>
    <row r="54" spans="1:4" ht="58.5" customHeight="1" x14ac:dyDescent="0.3">
      <c r="A54" s="566" t="s">
        <v>655</v>
      </c>
      <c r="B54" s="567"/>
      <c r="C54" s="567"/>
      <c r="D54" s="568"/>
    </row>
    <row r="55" spans="1:4" ht="51" customHeight="1" x14ac:dyDescent="0.3">
      <c r="A55" s="566" t="s">
        <v>656</v>
      </c>
      <c r="B55" s="567"/>
      <c r="C55" s="567"/>
      <c r="D55" s="568"/>
    </row>
    <row r="56" spans="1:4" ht="21.75" customHeight="1" x14ac:dyDescent="0.3">
      <c r="A56" s="566" t="s">
        <v>415</v>
      </c>
      <c r="B56" s="567"/>
      <c r="C56" s="567"/>
      <c r="D56" s="568"/>
    </row>
    <row r="57" spans="1:4" ht="50.25" customHeight="1" x14ac:dyDescent="0.3">
      <c r="A57" s="566" t="s">
        <v>416</v>
      </c>
      <c r="B57" s="567"/>
      <c r="C57" s="567"/>
      <c r="D57" s="568"/>
    </row>
    <row r="58" spans="1:4" ht="55.5" customHeight="1" x14ac:dyDescent="0.3">
      <c r="A58" s="566" t="s">
        <v>417</v>
      </c>
      <c r="B58" s="567"/>
      <c r="C58" s="567"/>
      <c r="D58" s="568"/>
    </row>
    <row r="59" spans="1:4" ht="18.75" customHeight="1" x14ac:dyDescent="0.3">
      <c r="A59" s="566" t="s">
        <v>418</v>
      </c>
      <c r="B59" s="567"/>
      <c r="C59" s="567"/>
      <c r="D59" s="568"/>
    </row>
    <row r="60" spans="1:4" ht="33.75" customHeight="1" x14ac:dyDescent="0.3">
      <c r="A60" s="566" t="s">
        <v>419</v>
      </c>
      <c r="B60" s="567"/>
      <c r="C60" s="567"/>
      <c r="D60" s="568"/>
    </row>
    <row r="61" spans="1:4" ht="34.5" customHeight="1" x14ac:dyDescent="0.3">
      <c r="A61" s="566" t="s">
        <v>420</v>
      </c>
      <c r="B61" s="567"/>
      <c r="C61" s="567"/>
      <c r="D61" s="568"/>
    </row>
    <row r="62" spans="1:4" ht="63.75" customHeight="1" x14ac:dyDescent="0.3">
      <c r="A62" s="172" t="s">
        <v>429</v>
      </c>
      <c r="B62" s="173"/>
      <c r="C62" s="173"/>
      <c r="D62" s="174"/>
    </row>
    <row r="63" spans="1:4" ht="64.5" customHeight="1" x14ac:dyDescent="0.3">
      <c r="A63" s="566" t="s">
        <v>430</v>
      </c>
      <c r="B63" s="567"/>
      <c r="C63" s="567"/>
      <c r="D63" s="568"/>
    </row>
    <row r="64" spans="1:4" x14ac:dyDescent="0.3">
      <c r="A64" s="277" t="s">
        <v>740</v>
      </c>
      <c r="B64" s="278"/>
      <c r="C64" s="278"/>
      <c r="D64" s="279"/>
    </row>
    <row r="65" spans="1:4" ht="17.25" thickBot="1" x14ac:dyDescent="0.35">
      <c r="A65" s="579" t="s">
        <v>53</v>
      </c>
      <c r="B65" s="580"/>
      <c r="C65" s="580"/>
      <c r="D65" s="581"/>
    </row>
    <row r="66" spans="1:4" ht="16.5" customHeight="1" x14ac:dyDescent="0.3"/>
    <row r="67" spans="1:4" x14ac:dyDescent="0.3"/>
    <row r="68" spans="1:4" x14ac:dyDescent="0.3"/>
    <row r="69" spans="1:4" hidden="1" x14ac:dyDescent="0.3">
      <c r="A69" s="37"/>
      <c r="B69" s="37"/>
      <c r="C69" s="37"/>
      <c r="D69" s="37"/>
    </row>
    <row r="70" spans="1:4" hidden="1" x14ac:dyDescent="0.3">
      <c r="A70" s="37"/>
      <c r="B70" s="37"/>
      <c r="C70" s="37"/>
      <c r="D70" s="37"/>
    </row>
    <row r="71" spans="1:4" hidden="1" x14ac:dyDescent="0.3">
      <c r="A71" s="37"/>
      <c r="B71" s="37"/>
      <c r="C71" s="37"/>
      <c r="D71" s="37"/>
    </row>
    <row r="72" spans="1:4" hidden="1" x14ac:dyDescent="0.3">
      <c r="A72" s="37"/>
      <c r="B72" s="37"/>
      <c r="C72" s="37"/>
      <c r="D72" s="37"/>
    </row>
    <row r="73" spans="1:4" hidden="1" x14ac:dyDescent="0.3">
      <c r="A73" s="37"/>
      <c r="B73" s="37"/>
      <c r="C73" s="37"/>
      <c r="D73" s="37"/>
    </row>
    <row r="74" spans="1:4" hidden="1" x14ac:dyDescent="0.3">
      <c r="A74" s="37"/>
      <c r="B74" s="37"/>
      <c r="C74" s="37"/>
      <c r="D74" s="37"/>
    </row>
    <row r="75" spans="1:4" hidden="1" x14ac:dyDescent="0.3">
      <c r="A75" s="37"/>
      <c r="B75" s="37"/>
      <c r="C75" s="37"/>
      <c r="D75" s="37"/>
    </row>
    <row r="76" spans="1:4" hidden="1" x14ac:dyDescent="0.3">
      <c r="A76" s="37"/>
      <c r="B76" s="37"/>
      <c r="C76" s="37"/>
      <c r="D76" s="37"/>
    </row>
    <row r="77" spans="1:4" x14ac:dyDescent="0.3"/>
    <row r="78" spans="1:4" x14ac:dyDescent="0.3"/>
    <row r="79" spans="1:4" x14ac:dyDescent="0.3"/>
    <row r="80" spans="1:4" x14ac:dyDescent="0.3"/>
    <row r="81" x14ac:dyDescent="0.3"/>
    <row r="82" x14ac:dyDescent="0.3"/>
    <row r="83" x14ac:dyDescent="0.3"/>
    <row r="84" x14ac:dyDescent="0.3"/>
  </sheetData>
  <mergeCells count="50">
    <mergeCell ref="A55:D55"/>
    <mergeCell ref="A56:D56"/>
    <mergeCell ref="A57:D57"/>
    <mergeCell ref="A49:D49"/>
    <mergeCell ref="A50:D50"/>
    <mergeCell ref="A51:D51"/>
    <mergeCell ref="A52:D52"/>
    <mergeCell ref="A53:D53"/>
    <mergeCell ref="A54:D54"/>
    <mergeCell ref="A41:D41"/>
    <mergeCell ref="A42:D42"/>
    <mergeCell ref="A43:D43"/>
    <mergeCell ref="A64:D64"/>
    <mergeCell ref="A65:D65"/>
    <mergeCell ref="A58:D58"/>
    <mergeCell ref="A59:D59"/>
    <mergeCell ref="A60:D60"/>
    <mergeCell ref="A61:D61"/>
    <mergeCell ref="A62:D62"/>
    <mergeCell ref="A63:D63"/>
    <mergeCell ref="A44:D44"/>
    <mergeCell ref="A45:D45"/>
    <mergeCell ref="A46:D46"/>
    <mergeCell ref="A47:D47"/>
    <mergeCell ref="A48:D48"/>
    <mergeCell ref="A31:D31"/>
    <mergeCell ref="A37:D37"/>
    <mergeCell ref="A38:D38"/>
    <mergeCell ref="A39:D39"/>
    <mergeCell ref="A40:D40"/>
    <mergeCell ref="A16:D16"/>
    <mergeCell ref="A17:C17"/>
    <mergeCell ref="A18:C18"/>
    <mergeCell ref="A19:D19"/>
    <mergeCell ref="A25:D25"/>
    <mergeCell ref="A1:D1"/>
    <mergeCell ref="A3:D3"/>
    <mergeCell ref="A4:D4"/>
    <mergeCell ref="A5:D5"/>
    <mergeCell ref="A2:D2"/>
    <mergeCell ref="A13:D13"/>
    <mergeCell ref="A14:D14"/>
    <mergeCell ref="A15:D15"/>
    <mergeCell ref="A6:D6"/>
    <mergeCell ref="A7:D7"/>
    <mergeCell ref="A8:D8"/>
    <mergeCell ref="A9:D9"/>
    <mergeCell ref="A12:D12"/>
    <mergeCell ref="A10:D10"/>
    <mergeCell ref="A11:D11"/>
  </mergeCells>
  <printOptions horizontalCentered="1"/>
  <pageMargins left="0.70866141732283472" right="0.70866141732283472" top="0.98425196850393704" bottom="0.74803149606299213" header="0.31496062992125984" footer="0.31496062992125984"/>
  <pageSetup paperSize="9" scale="76" fitToHeight="0" orientation="portrait" r:id="rId1"/>
  <headerFooter>
    <oddHeader>&amp;L&amp;G&amp;C&amp;"Arial Narrow,Negrita"&amp;12
&amp;14EMPRESA DE LICORES DE CUNDINAMARCA
RESUMEN DE SEGUROS&amp;R&amp;G</oddHeader>
    <oddFooter>&amp;L&amp;"Arial Narrow,Normal"&amp;A&amp;C&amp;"Arial Narrow,Normal"&amp;F&amp;R&amp;"Arial Narrow,Normal"&amp;P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8"/>
  <sheetViews>
    <sheetView topLeftCell="A73" workbookViewId="0">
      <selection activeCell="A78" sqref="A78:B78"/>
    </sheetView>
  </sheetViews>
  <sheetFormatPr baseColWidth="10" defaultColWidth="11.42578125" defaultRowHeight="12.75" zeroHeight="1" x14ac:dyDescent="0.2"/>
  <cols>
    <col min="1" max="2" width="54.85546875" style="6" customWidth="1"/>
    <col min="3" max="16383" width="11.42578125" style="6"/>
    <col min="16384" max="16384" width="1.7109375" style="6" customWidth="1"/>
  </cols>
  <sheetData>
    <row r="1" spans="1:2" ht="43.5" customHeight="1" x14ac:dyDescent="0.2">
      <c r="A1" s="587" t="s">
        <v>877</v>
      </c>
      <c r="B1" s="588"/>
    </row>
    <row r="2" spans="1:2" s="2" customFormat="1" ht="18" x14ac:dyDescent="0.2">
      <c r="A2" s="178" t="str">
        <f>TRDM!A2</f>
        <v>CONDICIONES TÉCNICAS OBLIGATORIAS</v>
      </c>
      <c r="B2" s="180"/>
    </row>
    <row r="3" spans="1:2" ht="16.5" x14ac:dyDescent="0.2">
      <c r="A3" s="589" t="s">
        <v>725</v>
      </c>
      <c r="B3" s="590"/>
    </row>
    <row r="4" spans="1:2" ht="36" customHeight="1" x14ac:dyDescent="0.2">
      <c r="A4" s="591" t="s">
        <v>133</v>
      </c>
      <c r="B4" s="592"/>
    </row>
    <row r="5" spans="1:2" ht="16.5" x14ac:dyDescent="0.2">
      <c r="A5" s="591" t="s">
        <v>134</v>
      </c>
      <c r="B5" s="592"/>
    </row>
    <row r="6" spans="1:2" ht="16.5" x14ac:dyDescent="0.2">
      <c r="A6" s="591" t="s">
        <v>135</v>
      </c>
      <c r="B6" s="592"/>
    </row>
    <row r="7" spans="1:2" ht="16.5" customHeight="1" x14ac:dyDescent="0.2">
      <c r="A7" s="591" t="s">
        <v>136</v>
      </c>
      <c r="B7" s="592"/>
    </row>
    <row r="8" spans="1:2" ht="16.5" x14ac:dyDescent="0.2">
      <c r="A8" s="591" t="s">
        <v>137</v>
      </c>
      <c r="B8" s="592"/>
    </row>
    <row r="9" spans="1:2" ht="16.5" x14ac:dyDescent="0.2">
      <c r="A9" s="591" t="s">
        <v>657</v>
      </c>
      <c r="B9" s="592"/>
    </row>
    <row r="10" spans="1:2" ht="16.5" x14ac:dyDescent="0.2">
      <c r="A10" s="585" t="s">
        <v>557</v>
      </c>
      <c r="B10" s="586"/>
    </row>
    <row r="11" spans="1:2" ht="16.5" x14ac:dyDescent="0.2">
      <c r="A11" s="591" t="s">
        <v>385</v>
      </c>
      <c r="B11" s="592"/>
    </row>
    <row r="12" spans="1:2" ht="21" customHeight="1" x14ac:dyDescent="0.2">
      <c r="A12" s="591" t="s">
        <v>138</v>
      </c>
      <c r="B12" s="592"/>
    </row>
    <row r="13" spans="1:2" ht="16.5" x14ac:dyDescent="0.2">
      <c r="A13" s="591" t="s">
        <v>207</v>
      </c>
      <c r="B13" s="592"/>
    </row>
    <row r="14" spans="1:2" s="30" customFormat="1" ht="16.5" x14ac:dyDescent="0.2">
      <c r="A14" s="593" t="s">
        <v>228</v>
      </c>
      <c r="B14" s="594"/>
    </row>
    <row r="15" spans="1:2" s="30" customFormat="1" ht="14.25" customHeight="1" x14ac:dyDescent="0.2">
      <c r="A15" s="597" t="s">
        <v>397</v>
      </c>
      <c r="B15" s="598"/>
    </row>
    <row r="16" spans="1:2" s="30" customFormat="1" ht="16.5" x14ac:dyDescent="0.2">
      <c r="A16" s="595" t="s">
        <v>208</v>
      </c>
      <c r="B16" s="596"/>
    </row>
    <row r="17" spans="1:2" s="30" customFormat="1" ht="16.5" x14ac:dyDescent="0.2">
      <c r="A17" s="595" t="s">
        <v>209</v>
      </c>
      <c r="B17" s="596"/>
    </row>
    <row r="18" spans="1:2" s="30" customFormat="1" ht="16.5" x14ac:dyDescent="0.2">
      <c r="A18" s="595" t="s">
        <v>210</v>
      </c>
      <c r="B18" s="596"/>
    </row>
    <row r="19" spans="1:2" s="30" customFormat="1" ht="16.5" x14ac:dyDescent="0.2">
      <c r="A19" s="595" t="s">
        <v>211</v>
      </c>
      <c r="B19" s="596"/>
    </row>
    <row r="20" spans="1:2" s="30" customFormat="1" ht="16.5" x14ac:dyDescent="0.2">
      <c r="A20" s="595" t="s">
        <v>212</v>
      </c>
      <c r="B20" s="596"/>
    </row>
    <row r="21" spans="1:2" s="30" customFormat="1" ht="16.5" x14ac:dyDescent="0.2">
      <c r="A21" s="595" t="s">
        <v>213</v>
      </c>
      <c r="B21" s="596"/>
    </row>
    <row r="22" spans="1:2" s="30" customFormat="1" ht="16.5" x14ac:dyDescent="0.2">
      <c r="A22" s="595" t="s">
        <v>214</v>
      </c>
      <c r="B22" s="596"/>
    </row>
    <row r="23" spans="1:2" s="30" customFormat="1" ht="16.5" x14ac:dyDescent="0.2">
      <c r="A23" s="595" t="s">
        <v>215</v>
      </c>
      <c r="B23" s="596"/>
    </row>
    <row r="24" spans="1:2" s="30" customFormat="1" ht="16.5" x14ac:dyDescent="0.2">
      <c r="A24" s="595" t="s">
        <v>216</v>
      </c>
      <c r="B24" s="596"/>
    </row>
    <row r="25" spans="1:2" s="30" customFormat="1" ht="16.5" x14ac:dyDescent="0.2">
      <c r="A25" s="597" t="s">
        <v>217</v>
      </c>
      <c r="B25" s="598"/>
    </row>
    <row r="26" spans="1:2" s="30" customFormat="1" ht="16.5" x14ac:dyDescent="0.2">
      <c r="A26" s="595" t="s">
        <v>218</v>
      </c>
      <c r="B26" s="596"/>
    </row>
    <row r="27" spans="1:2" s="30" customFormat="1" ht="16.5" x14ac:dyDescent="0.2">
      <c r="A27" s="595" t="s">
        <v>219</v>
      </c>
      <c r="B27" s="596"/>
    </row>
    <row r="28" spans="1:2" s="30" customFormat="1" ht="16.5" x14ac:dyDescent="0.2">
      <c r="A28" s="595" t="s">
        <v>220</v>
      </c>
      <c r="B28" s="596"/>
    </row>
    <row r="29" spans="1:2" s="30" customFormat="1" ht="16.5" x14ac:dyDescent="0.2">
      <c r="A29" s="595" t="s">
        <v>221</v>
      </c>
      <c r="B29" s="596"/>
    </row>
    <row r="30" spans="1:2" s="30" customFormat="1" ht="16.5" x14ac:dyDescent="0.2">
      <c r="A30" s="595" t="s">
        <v>222</v>
      </c>
      <c r="B30" s="596"/>
    </row>
    <row r="31" spans="1:2" s="30" customFormat="1" ht="16.5" x14ac:dyDescent="0.2">
      <c r="A31" s="595" t="s">
        <v>223</v>
      </c>
      <c r="B31" s="596"/>
    </row>
    <row r="32" spans="1:2" s="30" customFormat="1" ht="16.5" x14ac:dyDescent="0.2">
      <c r="A32" s="595" t="s">
        <v>224</v>
      </c>
      <c r="B32" s="596"/>
    </row>
    <row r="33" spans="1:2" s="30" customFormat="1" ht="16.5" x14ac:dyDescent="0.2">
      <c r="A33" s="595" t="s">
        <v>225</v>
      </c>
      <c r="B33" s="596"/>
    </row>
    <row r="34" spans="1:2" s="30" customFormat="1" ht="16.5" x14ac:dyDescent="0.2">
      <c r="A34" s="595" t="s">
        <v>226</v>
      </c>
      <c r="B34" s="596"/>
    </row>
    <row r="35" spans="1:2" s="30" customFormat="1" ht="16.5" x14ac:dyDescent="0.2">
      <c r="A35" s="595" t="s">
        <v>227</v>
      </c>
      <c r="B35" s="596"/>
    </row>
    <row r="36" spans="1:2" s="30" customFormat="1" ht="16.5" x14ac:dyDescent="0.2">
      <c r="A36" s="593" t="s">
        <v>736</v>
      </c>
      <c r="B36" s="594"/>
    </row>
    <row r="37" spans="1:2" ht="16.5" x14ac:dyDescent="0.2">
      <c r="A37" s="602" t="s">
        <v>139</v>
      </c>
      <c r="B37" s="603"/>
    </row>
    <row r="38" spans="1:2" ht="16.5" x14ac:dyDescent="0.2">
      <c r="A38" s="591" t="s">
        <v>140</v>
      </c>
      <c r="B38" s="592"/>
    </row>
    <row r="39" spans="1:2" ht="16.5" x14ac:dyDescent="0.2">
      <c r="A39" s="591" t="s">
        <v>141</v>
      </c>
      <c r="B39" s="592"/>
    </row>
    <row r="40" spans="1:2" ht="34.5" customHeight="1" x14ac:dyDescent="0.2">
      <c r="A40" s="591" t="s">
        <v>142</v>
      </c>
      <c r="B40" s="592"/>
    </row>
    <row r="41" spans="1:2" ht="40.5" customHeight="1" x14ac:dyDescent="0.2">
      <c r="A41" s="591" t="s">
        <v>143</v>
      </c>
      <c r="B41" s="592"/>
    </row>
    <row r="42" spans="1:2" ht="16.5" x14ac:dyDescent="0.2">
      <c r="A42" s="591" t="s">
        <v>144</v>
      </c>
      <c r="B42" s="592"/>
    </row>
    <row r="43" spans="1:2" ht="50.25" customHeight="1" x14ac:dyDescent="0.2">
      <c r="A43" s="591" t="s">
        <v>145</v>
      </c>
      <c r="B43" s="592"/>
    </row>
    <row r="44" spans="1:2" ht="16.5" x14ac:dyDescent="0.2">
      <c r="A44" s="591" t="s">
        <v>146</v>
      </c>
      <c r="B44" s="592"/>
    </row>
    <row r="45" spans="1:2" ht="38.25" customHeight="1" x14ac:dyDescent="0.2">
      <c r="A45" s="591" t="s">
        <v>230</v>
      </c>
      <c r="B45" s="592"/>
    </row>
    <row r="46" spans="1:2" ht="18.75" customHeight="1" x14ac:dyDescent="0.2">
      <c r="A46" s="591" t="s">
        <v>231</v>
      </c>
      <c r="B46" s="592"/>
    </row>
    <row r="47" spans="1:2" ht="37.5" customHeight="1" x14ac:dyDescent="0.2">
      <c r="A47" s="591" t="s">
        <v>558</v>
      </c>
      <c r="B47" s="592"/>
    </row>
    <row r="48" spans="1:2" ht="49.5" customHeight="1" x14ac:dyDescent="0.2">
      <c r="A48" s="187" t="s">
        <v>701</v>
      </c>
      <c r="B48" s="601"/>
    </row>
    <row r="49" spans="1:4" ht="16.5" x14ac:dyDescent="0.2">
      <c r="A49" s="599" t="s">
        <v>398</v>
      </c>
      <c r="B49" s="600"/>
    </row>
    <row r="50" spans="1:4" ht="16.5" x14ac:dyDescent="0.2">
      <c r="A50" s="599" t="s">
        <v>399</v>
      </c>
      <c r="B50" s="600"/>
    </row>
    <row r="51" spans="1:4" ht="16.5" x14ac:dyDescent="0.2">
      <c r="A51" s="599" t="s">
        <v>400</v>
      </c>
      <c r="B51" s="600"/>
    </row>
    <row r="52" spans="1:4" ht="16.5" x14ac:dyDescent="0.2">
      <c r="A52" s="599" t="s">
        <v>401</v>
      </c>
      <c r="B52" s="600"/>
    </row>
    <row r="53" spans="1:4" ht="16.5" x14ac:dyDescent="0.2">
      <c r="A53" s="599" t="s">
        <v>402</v>
      </c>
      <c r="B53" s="600"/>
    </row>
    <row r="54" spans="1:4" ht="36.75" customHeight="1" x14ac:dyDescent="0.2">
      <c r="A54" s="591" t="s">
        <v>386</v>
      </c>
      <c r="B54" s="592"/>
    </row>
    <row r="55" spans="1:4" ht="16.5" x14ac:dyDescent="0.2">
      <c r="A55" s="599" t="s">
        <v>387</v>
      </c>
      <c r="B55" s="600"/>
    </row>
    <row r="56" spans="1:4" ht="16.5" x14ac:dyDescent="0.2">
      <c r="A56" s="604" t="s">
        <v>559</v>
      </c>
      <c r="B56" s="605"/>
    </row>
    <row r="57" spans="1:4" ht="16.5" x14ac:dyDescent="0.2">
      <c r="A57" s="599" t="s">
        <v>229</v>
      </c>
      <c r="B57" s="600"/>
    </row>
    <row r="58" spans="1:4" ht="16.5" x14ac:dyDescent="0.2">
      <c r="A58" s="604" t="s">
        <v>147</v>
      </c>
      <c r="B58" s="605"/>
    </row>
    <row r="59" spans="1:4" ht="350.25" customHeight="1" x14ac:dyDescent="0.2">
      <c r="A59" s="608" t="s">
        <v>394</v>
      </c>
      <c r="B59" s="609"/>
    </row>
    <row r="60" spans="1:4" ht="56.25" customHeight="1" x14ac:dyDescent="0.2">
      <c r="A60" s="604" t="s">
        <v>388</v>
      </c>
      <c r="B60" s="605"/>
    </row>
    <row r="61" spans="1:4" ht="16.5" x14ac:dyDescent="0.2">
      <c r="A61" s="606" t="s">
        <v>148</v>
      </c>
      <c r="B61" s="607"/>
    </row>
    <row r="62" spans="1:4" ht="45.75" customHeight="1" x14ac:dyDescent="0.2">
      <c r="A62" s="606" t="s">
        <v>149</v>
      </c>
      <c r="B62" s="607"/>
    </row>
    <row r="63" spans="1:4" ht="16.5" x14ac:dyDescent="0.2">
      <c r="A63" s="606" t="s">
        <v>389</v>
      </c>
      <c r="B63" s="607"/>
    </row>
    <row r="64" spans="1:4" s="30" customFormat="1" ht="31.5" customHeight="1" x14ac:dyDescent="0.3">
      <c r="A64" s="610" t="s">
        <v>232</v>
      </c>
      <c r="B64" s="611"/>
      <c r="C64" s="31"/>
      <c r="D64" s="31"/>
    </row>
    <row r="65" spans="1:4" ht="16.5" x14ac:dyDescent="0.2">
      <c r="A65" s="606" t="s">
        <v>390</v>
      </c>
      <c r="B65" s="607"/>
    </row>
    <row r="66" spans="1:4" ht="135.75" customHeight="1" x14ac:dyDescent="0.2">
      <c r="A66" s="612" t="s">
        <v>259</v>
      </c>
      <c r="B66" s="613"/>
    </row>
    <row r="67" spans="1:4" s="30" customFormat="1" ht="69" customHeight="1" x14ac:dyDescent="0.3">
      <c r="A67" s="610" t="s">
        <v>289</v>
      </c>
      <c r="B67" s="611"/>
      <c r="C67" s="31"/>
      <c r="D67" s="31"/>
    </row>
    <row r="68" spans="1:4" s="30" customFormat="1" ht="51" customHeight="1" x14ac:dyDescent="0.3">
      <c r="A68" s="610" t="s">
        <v>296</v>
      </c>
      <c r="B68" s="611"/>
      <c r="C68" s="31"/>
      <c r="D68" s="31"/>
    </row>
    <row r="69" spans="1:4" ht="49.5" customHeight="1" x14ac:dyDescent="0.2">
      <c r="A69" s="606" t="s">
        <v>391</v>
      </c>
      <c r="B69" s="607"/>
    </row>
    <row r="70" spans="1:4" ht="96" customHeight="1" x14ac:dyDescent="0.2">
      <c r="A70" s="606" t="s">
        <v>395</v>
      </c>
      <c r="B70" s="607"/>
    </row>
    <row r="71" spans="1:4" ht="16.5" x14ac:dyDescent="0.2">
      <c r="A71" s="616" t="s">
        <v>150</v>
      </c>
      <c r="B71" s="617"/>
    </row>
    <row r="72" spans="1:4" ht="280.5" customHeight="1" x14ac:dyDescent="0.2">
      <c r="A72" s="606" t="s">
        <v>396</v>
      </c>
      <c r="B72" s="607"/>
    </row>
    <row r="73" spans="1:4" ht="49.5" customHeight="1" x14ac:dyDescent="0.2">
      <c r="A73" s="606" t="s">
        <v>392</v>
      </c>
      <c r="B73" s="607"/>
    </row>
    <row r="74" spans="1:4" ht="49.5" customHeight="1" x14ac:dyDescent="0.2">
      <c r="A74" s="618" t="s">
        <v>889</v>
      </c>
      <c r="B74" s="619"/>
    </row>
    <row r="75" spans="1:4" ht="42.75" customHeight="1" x14ac:dyDescent="0.2">
      <c r="A75" s="618" t="s">
        <v>832</v>
      </c>
      <c r="B75" s="619"/>
    </row>
    <row r="76" spans="1:4" ht="49.5" customHeight="1" x14ac:dyDescent="0.2">
      <c r="A76" s="616" t="s">
        <v>393</v>
      </c>
      <c r="B76" s="617"/>
    </row>
    <row r="77" spans="1:4" ht="16.5" x14ac:dyDescent="0.2">
      <c r="A77" s="606" t="s">
        <v>233</v>
      </c>
      <c r="B77" s="607"/>
    </row>
    <row r="78" spans="1:4" ht="33" customHeight="1" x14ac:dyDescent="0.2">
      <c r="A78" s="606" t="s">
        <v>784</v>
      </c>
      <c r="B78" s="607"/>
    </row>
    <row r="79" spans="1:4" ht="16.5" x14ac:dyDescent="0.2">
      <c r="A79" s="606" t="s">
        <v>151</v>
      </c>
      <c r="B79" s="607"/>
    </row>
    <row r="80" spans="1:4" ht="16.5" x14ac:dyDescent="0.2">
      <c r="A80" s="606" t="s">
        <v>560</v>
      </c>
      <c r="B80" s="607"/>
    </row>
    <row r="81" spans="1:2" ht="36.75" customHeight="1" x14ac:dyDescent="0.2">
      <c r="A81" s="614" t="s">
        <v>785</v>
      </c>
      <c r="B81" s="615"/>
    </row>
    <row r="82" spans="1:2" ht="16.5" x14ac:dyDescent="0.2">
      <c r="A82" s="593" t="s">
        <v>152</v>
      </c>
      <c r="B82" s="594"/>
    </row>
    <row r="83" spans="1:2" ht="16.5" x14ac:dyDescent="0.2">
      <c r="A83" s="591" t="s">
        <v>153</v>
      </c>
      <c r="B83" s="592"/>
    </row>
    <row r="84" spans="1:2" ht="16.5" x14ac:dyDescent="0.2">
      <c r="A84" s="591" t="s">
        <v>154</v>
      </c>
      <c r="B84" s="592"/>
    </row>
    <row r="85" spans="1:2" ht="16.5" x14ac:dyDescent="0.2">
      <c r="A85" s="593" t="s">
        <v>155</v>
      </c>
      <c r="B85" s="594"/>
    </row>
    <row r="86" spans="1:2" s="10" customFormat="1" ht="16.5" x14ac:dyDescent="0.2">
      <c r="A86" s="622" t="s">
        <v>888</v>
      </c>
      <c r="B86" s="623"/>
    </row>
    <row r="87" spans="1:2" ht="45" customHeight="1" x14ac:dyDescent="0.2">
      <c r="A87" s="591" t="s">
        <v>156</v>
      </c>
      <c r="B87" s="592"/>
    </row>
    <row r="88" spans="1:2" ht="16.5" x14ac:dyDescent="0.2">
      <c r="A88" s="591" t="s">
        <v>157</v>
      </c>
      <c r="B88" s="592"/>
    </row>
    <row r="89" spans="1:2" ht="16.5" x14ac:dyDescent="0.2">
      <c r="A89" s="591" t="s">
        <v>158</v>
      </c>
      <c r="B89" s="592"/>
    </row>
    <row r="90" spans="1:2" ht="16.5" x14ac:dyDescent="0.2">
      <c r="A90" s="593" t="s">
        <v>561</v>
      </c>
      <c r="B90" s="594"/>
    </row>
    <row r="91" spans="1:2" ht="16.5" x14ac:dyDescent="0.2">
      <c r="A91" s="591" t="s">
        <v>717</v>
      </c>
      <c r="B91" s="592"/>
    </row>
    <row r="92" spans="1:2" ht="17.25" thickBot="1" x14ac:dyDescent="0.25">
      <c r="A92" s="620" t="s">
        <v>716</v>
      </c>
      <c r="B92" s="621"/>
    </row>
    <row r="93" spans="1:2" ht="16.5" x14ac:dyDescent="0.3">
      <c r="A93" s="13"/>
    </row>
    <row r="94" spans="1:2" x14ac:dyDescent="0.2"/>
    <row r="95" spans="1:2" x14ac:dyDescent="0.2"/>
    <row r="96" spans="1:2" x14ac:dyDescent="0.2"/>
    <row r="97" x14ac:dyDescent="0.2"/>
    <row r="98" x14ac:dyDescent="0.2"/>
  </sheetData>
  <mergeCells count="92">
    <mergeCell ref="A91:B91"/>
    <mergeCell ref="A92:B92"/>
    <mergeCell ref="A83:B83"/>
    <mergeCell ref="A84:B84"/>
    <mergeCell ref="A86:B86"/>
    <mergeCell ref="A87:B87"/>
    <mergeCell ref="A88:B88"/>
    <mergeCell ref="A89:B89"/>
    <mergeCell ref="A90:B90"/>
    <mergeCell ref="A85:B85"/>
    <mergeCell ref="A81:B81"/>
    <mergeCell ref="A70:B70"/>
    <mergeCell ref="A71:B71"/>
    <mergeCell ref="A72:B72"/>
    <mergeCell ref="A73:B73"/>
    <mergeCell ref="A74:B74"/>
    <mergeCell ref="A75:B75"/>
    <mergeCell ref="A76:B76"/>
    <mergeCell ref="A77:B77"/>
    <mergeCell ref="A78:B78"/>
    <mergeCell ref="A79:B79"/>
    <mergeCell ref="A80:B80"/>
    <mergeCell ref="A56:B56"/>
    <mergeCell ref="A69:B69"/>
    <mergeCell ref="A58:B58"/>
    <mergeCell ref="A59:B59"/>
    <mergeCell ref="A60:B60"/>
    <mergeCell ref="A61:B61"/>
    <mergeCell ref="A62:B62"/>
    <mergeCell ref="A63:B63"/>
    <mergeCell ref="A64:B64"/>
    <mergeCell ref="A65:B65"/>
    <mergeCell ref="A66:B66"/>
    <mergeCell ref="A67:B67"/>
    <mergeCell ref="A68:B68"/>
    <mergeCell ref="A17:B17"/>
    <mergeCell ref="A18:B18"/>
    <mergeCell ref="A19:B19"/>
    <mergeCell ref="A45:B45"/>
    <mergeCell ref="A33:B33"/>
    <mergeCell ref="A34:B34"/>
    <mergeCell ref="A35:B35"/>
    <mergeCell ref="A37:B37"/>
    <mergeCell ref="A38:B38"/>
    <mergeCell ref="A39:B39"/>
    <mergeCell ref="A40:B40"/>
    <mergeCell ref="A41:B41"/>
    <mergeCell ref="A42:B42"/>
    <mergeCell ref="A43:B43"/>
    <mergeCell ref="A44:B44"/>
    <mergeCell ref="A82:B82"/>
    <mergeCell ref="A27:B27"/>
    <mergeCell ref="A28:B28"/>
    <mergeCell ref="A29:B29"/>
    <mergeCell ref="A30:B30"/>
    <mergeCell ref="A57:B57"/>
    <mergeCell ref="A46:B46"/>
    <mergeCell ref="A47:B47"/>
    <mergeCell ref="A48:B48"/>
    <mergeCell ref="A49:B49"/>
    <mergeCell ref="A50:B50"/>
    <mergeCell ref="A51:B51"/>
    <mergeCell ref="A52:B52"/>
    <mergeCell ref="A53:B53"/>
    <mergeCell ref="A54:B54"/>
    <mergeCell ref="A55:B55"/>
    <mergeCell ref="A11:B11"/>
    <mergeCell ref="A12:B12"/>
    <mergeCell ref="A13:B13"/>
    <mergeCell ref="A14:B14"/>
    <mergeCell ref="A36:B36"/>
    <mergeCell ref="A24:B24"/>
    <mergeCell ref="A25:B25"/>
    <mergeCell ref="A26:B26"/>
    <mergeCell ref="A32:B32"/>
    <mergeCell ref="A31:B31"/>
    <mergeCell ref="A20:B20"/>
    <mergeCell ref="A21:B21"/>
    <mergeCell ref="A22:B22"/>
    <mergeCell ref="A23:B23"/>
    <mergeCell ref="A15:B15"/>
    <mergeCell ref="A16:B16"/>
    <mergeCell ref="A10:B10"/>
    <mergeCell ref="A1:B1"/>
    <mergeCell ref="A3:B3"/>
    <mergeCell ref="A4:B4"/>
    <mergeCell ref="A5:B5"/>
    <mergeCell ref="A6:B6"/>
    <mergeCell ref="A7:B7"/>
    <mergeCell ref="A8:B8"/>
    <mergeCell ref="A9:B9"/>
    <mergeCell ref="A2:B2"/>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D136"/>
  <sheetViews>
    <sheetView topLeftCell="A75" workbookViewId="0">
      <selection activeCell="A80" sqref="A80:D80"/>
    </sheetView>
  </sheetViews>
  <sheetFormatPr baseColWidth="10" defaultColWidth="0" defaultRowHeight="12.75" zeroHeight="1" x14ac:dyDescent="0.2"/>
  <cols>
    <col min="1" max="1" width="18.5703125" style="18" customWidth="1"/>
    <col min="2" max="2" width="36.5703125" style="18" customWidth="1"/>
    <col min="3" max="3" width="31" style="18" customWidth="1"/>
    <col min="4" max="4" width="31.5703125" style="18" customWidth="1"/>
    <col min="5" max="254" width="0" style="18" hidden="1"/>
    <col min="255" max="255" width="0.28515625" style="18" customWidth="1"/>
    <col min="256" max="16384" width="0" style="18" hidden="1"/>
  </cols>
  <sheetData>
    <row r="1" spans="1:4" ht="37.5" customHeight="1" x14ac:dyDescent="0.2">
      <c r="A1" s="248" t="s">
        <v>868</v>
      </c>
      <c r="B1" s="249"/>
      <c r="C1" s="249"/>
      <c r="D1" s="250"/>
    </row>
    <row r="2" spans="1:4" ht="19.5" customHeight="1" x14ac:dyDescent="0.2">
      <c r="A2" s="178" t="str">
        <f>TRDM!A2</f>
        <v>CONDICIONES TÉCNICAS OBLIGATORIAS</v>
      </c>
      <c r="B2" s="179"/>
      <c r="C2" s="179"/>
      <c r="D2" s="180"/>
    </row>
    <row r="3" spans="1:4" ht="15.75" customHeight="1" x14ac:dyDescent="0.2">
      <c r="A3" s="260" t="s">
        <v>56</v>
      </c>
      <c r="B3" s="261"/>
      <c r="C3" s="261"/>
      <c r="D3" s="262"/>
    </row>
    <row r="4" spans="1:4" ht="54" customHeight="1" x14ac:dyDescent="0.2">
      <c r="A4" s="241" t="s">
        <v>189</v>
      </c>
      <c r="B4" s="234"/>
      <c r="C4" s="234"/>
      <c r="D4" s="235"/>
    </row>
    <row r="5" spans="1:4" ht="20.25" customHeight="1" x14ac:dyDescent="0.2">
      <c r="A5" s="263" t="s">
        <v>57</v>
      </c>
      <c r="B5" s="264"/>
      <c r="C5" s="264"/>
      <c r="D5" s="265"/>
    </row>
    <row r="6" spans="1:4" ht="51" customHeight="1" x14ac:dyDescent="0.2">
      <c r="A6" s="241" t="s">
        <v>190</v>
      </c>
      <c r="B6" s="234"/>
      <c r="C6" s="234"/>
      <c r="D6" s="235"/>
    </row>
    <row r="7" spans="1:4" ht="18.75" customHeight="1" x14ac:dyDescent="0.2">
      <c r="A7" s="263" t="s">
        <v>58</v>
      </c>
      <c r="B7" s="264"/>
      <c r="C7" s="264"/>
      <c r="D7" s="265"/>
    </row>
    <row r="8" spans="1:4" ht="16.5" x14ac:dyDescent="0.2">
      <c r="A8" s="256" t="s">
        <v>109</v>
      </c>
      <c r="B8" s="257"/>
      <c r="C8" s="257"/>
      <c r="D8" s="258"/>
    </row>
    <row r="9" spans="1:4" s="19" customFormat="1" ht="16.5" customHeight="1" x14ac:dyDescent="0.2">
      <c r="A9" s="136" t="s">
        <v>687</v>
      </c>
      <c r="B9" s="137"/>
      <c r="C9" s="259"/>
      <c r="D9" s="67">
        <v>1309758660</v>
      </c>
    </row>
    <row r="10" spans="1:4" s="19" customFormat="1" ht="6.75" customHeight="1" x14ac:dyDescent="0.2">
      <c r="A10" s="251"/>
      <c r="B10" s="201"/>
      <c r="C10" s="252"/>
      <c r="D10" s="68"/>
    </row>
    <row r="11" spans="1:4" s="114" customFormat="1" ht="16.5" x14ac:dyDescent="0.2">
      <c r="A11" s="263" t="s">
        <v>59</v>
      </c>
      <c r="B11" s="264"/>
      <c r="C11" s="264"/>
      <c r="D11" s="265"/>
    </row>
    <row r="12" spans="1:4" s="114" customFormat="1" ht="16.5" x14ac:dyDescent="0.2">
      <c r="A12" s="227" t="s">
        <v>60</v>
      </c>
      <c r="B12" s="228"/>
      <c r="C12" s="228"/>
      <c r="D12" s="229"/>
    </row>
    <row r="13" spans="1:4" s="114" customFormat="1" ht="16.5" x14ac:dyDescent="0.2">
      <c r="A13" s="227" t="s">
        <v>61</v>
      </c>
      <c r="B13" s="228"/>
      <c r="C13" s="228"/>
      <c r="D13" s="229"/>
    </row>
    <row r="14" spans="1:4" s="114" customFormat="1" ht="31.5" customHeight="1" x14ac:dyDescent="0.2">
      <c r="A14" s="253" t="s">
        <v>62</v>
      </c>
      <c r="B14" s="254"/>
      <c r="C14" s="254"/>
      <c r="D14" s="255"/>
    </row>
    <row r="15" spans="1:4" s="114" customFormat="1" ht="16.5" x14ac:dyDescent="0.2">
      <c r="A15" s="227" t="s">
        <v>63</v>
      </c>
      <c r="B15" s="228"/>
      <c r="C15" s="228"/>
      <c r="D15" s="229"/>
    </row>
    <row r="16" spans="1:4" s="114" customFormat="1" ht="16.5" x14ac:dyDescent="0.2">
      <c r="A16" s="227" t="s">
        <v>64</v>
      </c>
      <c r="B16" s="228"/>
      <c r="C16" s="228"/>
      <c r="D16" s="229"/>
    </row>
    <row r="17" spans="1:4" s="114" customFormat="1" ht="33" customHeight="1" x14ac:dyDescent="0.2">
      <c r="A17" s="227" t="s">
        <v>65</v>
      </c>
      <c r="B17" s="234"/>
      <c r="C17" s="234"/>
      <c r="D17" s="235"/>
    </row>
    <row r="18" spans="1:4" s="114" customFormat="1" ht="16.5" x14ac:dyDescent="0.2">
      <c r="A18" s="227" t="s">
        <v>66</v>
      </c>
      <c r="B18" s="228"/>
      <c r="C18" s="228"/>
      <c r="D18" s="229"/>
    </row>
    <row r="19" spans="1:4" s="114" customFormat="1" ht="104.25" customHeight="1" x14ac:dyDescent="0.2">
      <c r="A19" s="227" t="s">
        <v>312</v>
      </c>
      <c r="B19" s="228"/>
      <c r="C19" s="228"/>
      <c r="D19" s="229"/>
    </row>
    <row r="20" spans="1:4" s="114" customFormat="1" ht="102" customHeight="1" x14ac:dyDescent="0.2">
      <c r="A20" s="227" t="s">
        <v>537</v>
      </c>
      <c r="B20" s="228"/>
      <c r="C20" s="228"/>
      <c r="D20" s="229"/>
    </row>
    <row r="21" spans="1:4" s="114" customFormat="1" ht="16.5" x14ac:dyDescent="0.2">
      <c r="A21" s="227" t="s">
        <v>67</v>
      </c>
      <c r="B21" s="228"/>
      <c r="C21" s="228"/>
      <c r="D21" s="229"/>
    </row>
    <row r="22" spans="1:4" s="114" customFormat="1" ht="21.75" customHeight="1" x14ac:dyDescent="0.2">
      <c r="A22" s="131" t="s">
        <v>69</v>
      </c>
      <c r="B22" s="230"/>
      <c r="C22" s="230"/>
      <c r="D22" s="231"/>
    </row>
    <row r="23" spans="1:4" s="2" customFormat="1" ht="75" customHeight="1" x14ac:dyDescent="0.2">
      <c r="A23" s="164" t="s">
        <v>641</v>
      </c>
      <c r="B23" s="232"/>
      <c r="C23" s="232"/>
      <c r="D23" s="233"/>
    </row>
    <row r="24" spans="1:4" s="2" customFormat="1" ht="21" customHeight="1" x14ac:dyDescent="0.2">
      <c r="A24" s="195" t="s">
        <v>313</v>
      </c>
      <c r="B24" s="236"/>
      <c r="C24" s="236"/>
      <c r="D24" s="237"/>
    </row>
    <row r="25" spans="1:4" s="114" customFormat="1" ht="76.5" customHeight="1" x14ac:dyDescent="0.2">
      <c r="A25" s="209" t="s">
        <v>68</v>
      </c>
      <c r="B25" s="210"/>
      <c r="C25" s="210"/>
      <c r="D25" s="211"/>
    </row>
    <row r="26" spans="1:4" s="114" customFormat="1" ht="18" customHeight="1" x14ac:dyDescent="0.2">
      <c r="A26" s="195" t="s">
        <v>69</v>
      </c>
      <c r="B26" s="196"/>
      <c r="C26" s="196"/>
      <c r="D26" s="197"/>
    </row>
    <row r="27" spans="1:4" s="114" customFormat="1" ht="66.75" customHeight="1" x14ac:dyDescent="0.2">
      <c r="A27" s="238" t="s">
        <v>331</v>
      </c>
      <c r="B27" s="239"/>
      <c r="C27" s="239"/>
      <c r="D27" s="240"/>
    </row>
    <row r="28" spans="1:4" s="114" customFormat="1" ht="21" customHeight="1" x14ac:dyDescent="0.2">
      <c r="A28" s="227" t="s">
        <v>70</v>
      </c>
      <c r="B28" s="228"/>
      <c r="C28" s="228"/>
      <c r="D28" s="229"/>
    </row>
    <row r="29" spans="1:4" s="114" customFormat="1" ht="84.75" customHeight="1" x14ac:dyDescent="0.2">
      <c r="A29" s="227" t="s">
        <v>314</v>
      </c>
      <c r="B29" s="234"/>
      <c r="C29" s="234"/>
      <c r="D29" s="235"/>
    </row>
    <row r="30" spans="1:4" s="114" customFormat="1" ht="81.75" customHeight="1" x14ac:dyDescent="0.2">
      <c r="A30" s="227" t="s">
        <v>315</v>
      </c>
      <c r="B30" s="234"/>
      <c r="C30" s="234"/>
      <c r="D30" s="235"/>
    </row>
    <row r="31" spans="1:4" s="114" customFormat="1" ht="19.5" customHeight="1" x14ac:dyDescent="0.2">
      <c r="A31" s="195" t="s">
        <v>71</v>
      </c>
      <c r="B31" s="196"/>
      <c r="C31" s="196"/>
      <c r="D31" s="197"/>
    </row>
    <row r="32" spans="1:4" s="114" customFormat="1" ht="69" customHeight="1" x14ac:dyDescent="0.2">
      <c r="A32" s="209" t="s">
        <v>72</v>
      </c>
      <c r="B32" s="210"/>
      <c r="C32" s="210"/>
      <c r="D32" s="211"/>
    </row>
    <row r="33" spans="1:4" s="114" customFormat="1" ht="15.75" customHeight="1" x14ac:dyDescent="0.2">
      <c r="A33" s="195" t="s">
        <v>73</v>
      </c>
      <c r="B33" s="196"/>
      <c r="C33" s="196"/>
      <c r="D33" s="197"/>
    </row>
    <row r="34" spans="1:4" s="114" customFormat="1" ht="81" customHeight="1" x14ac:dyDescent="0.2">
      <c r="A34" s="209" t="s">
        <v>74</v>
      </c>
      <c r="B34" s="210"/>
      <c r="C34" s="210"/>
      <c r="D34" s="211"/>
    </row>
    <row r="35" spans="1:4" s="114" customFormat="1" ht="15.75" customHeight="1" x14ac:dyDescent="0.2">
      <c r="A35" s="195" t="s">
        <v>75</v>
      </c>
      <c r="B35" s="196"/>
      <c r="C35" s="196"/>
      <c r="D35" s="197"/>
    </row>
    <row r="36" spans="1:4" s="114" customFormat="1" ht="36" customHeight="1" x14ac:dyDescent="0.2">
      <c r="A36" s="209" t="s">
        <v>76</v>
      </c>
      <c r="B36" s="210"/>
      <c r="C36" s="210"/>
      <c r="D36" s="211"/>
    </row>
    <row r="37" spans="1:4" s="114" customFormat="1" ht="84" customHeight="1" x14ac:dyDescent="0.2">
      <c r="A37" s="241" t="s">
        <v>316</v>
      </c>
      <c r="B37" s="234"/>
      <c r="C37" s="234"/>
      <c r="D37" s="235"/>
    </row>
    <row r="38" spans="1:4" s="114" customFormat="1" ht="21.75" customHeight="1" x14ac:dyDescent="0.2">
      <c r="A38" s="277" t="s">
        <v>77</v>
      </c>
      <c r="B38" s="278"/>
      <c r="C38" s="278"/>
      <c r="D38" s="279"/>
    </row>
    <row r="39" spans="1:4" s="114" customFormat="1" ht="16.5" x14ac:dyDescent="0.2">
      <c r="A39" s="164" t="s">
        <v>41</v>
      </c>
      <c r="B39" s="128"/>
      <c r="C39" s="128"/>
      <c r="D39" s="129"/>
    </row>
    <row r="40" spans="1:4" s="2" customFormat="1" ht="85.5" customHeight="1" x14ac:dyDescent="0.2">
      <c r="A40" s="118" t="s">
        <v>317</v>
      </c>
      <c r="B40" s="119"/>
      <c r="C40" s="119"/>
      <c r="D40" s="120"/>
    </row>
    <row r="41" spans="1:4" s="2" customFormat="1" ht="15.75" customHeight="1" x14ac:dyDescent="0.2">
      <c r="A41" s="195" t="s">
        <v>318</v>
      </c>
      <c r="B41" s="196"/>
      <c r="C41" s="196"/>
      <c r="D41" s="197"/>
    </row>
    <row r="42" spans="1:4" s="114" customFormat="1" ht="37.5" customHeight="1" x14ac:dyDescent="0.2">
      <c r="A42" s="209" t="s">
        <v>110</v>
      </c>
      <c r="B42" s="210"/>
      <c r="C42" s="210"/>
      <c r="D42" s="211"/>
    </row>
    <row r="43" spans="1:4" s="114" customFormat="1" ht="18" customHeight="1" x14ac:dyDescent="0.2">
      <c r="A43" s="195" t="s">
        <v>319</v>
      </c>
      <c r="B43" s="196"/>
      <c r="C43" s="196"/>
      <c r="D43" s="197"/>
    </row>
    <row r="44" spans="1:4" s="114" customFormat="1" ht="81.75" customHeight="1" x14ac:dyDescent="0.2">
      <c r="A44" s="209" t="s">
        <v>78</v>
      </c>
      <c r="B44" s="210"/>
      <c r="C44" s="210"/>
      <c r="D44" s="211"/>
    </row>
    <row r="45" spans="1:4" s="114" customFormat="1" ht="98.25" customHeight="1" x14ac:dyDescent="0.2">
      <c r="A45" s="227" t="s">
        <v>320</v>
      </c>
      <c r="B45" s="228"/>
      <c r="C45" s="228"/>
      <c r="D45" s="229"/>
    </row>
    <row r="46" spans="1:4" s="114" customFormat="1" ht="74.25" customHeight="1" x14ac:dyDescent="0.2">
      <c r="A46" s="276" t="s">
        <v>321</v>
      </c>
      <c r="B46" s="270"/>
      <c r="C46" s="270"/>
      <c r="D46" s="271"/>
    </row>
    <row r="47" spans="1:4" s="114" customFormat="1" ht="82.5" customHeight="1" x14ac:dyDescent="0.2">
      <c r="A47" s="227" t="s">
        <v>322</v>
      </c>
      <c r="B47" s="234"/>
      <c r="C47" s="234"/>
      <c r="D47" s="235"/>
    </row>
    <row r="48" spans="1:4" s="114" customFormat="1" ht="22.5" customHeight="1" x14ac:dyDescent="0.2">
      <c r="A48" s="195" t="s">
        <v>79</v>
      </c>
      <c r="B48" s="196"/>
      <c r="C48" s="196"/>
      <c r="D48" s="197"/>
    </row>
    <row r="49" spans="1:4" s="114" customFormat="1" ht="18" customHeight="1" x14ac:dyDescent="0.2">
      <c r="A49" s="209" t="s">
        <v>80</v>
      </c>
      <c r="B49" s="210"/>
      <c r="C49" s="210"/>
      <c r="D49" s="211"/>
    </row>
    <row r="50" spans="1:4" s="114" customFormat="1" ht="16.5" x14ac:dyDescent="0.2">
      <c r="A50" s="227" t="s">
        <v>323</v>
      </c>
      <c r="B50" s="228"/>
      <c r="C50" s="228"/>
      <c r="D50" s="229"/>
    </row>
    <row r="51" spans="1:4" s="114" customFormat="1" ht="32.25" customHeight="1" x14ac:dyDescent="0.2">
      <c r="A51" s="241" t="s">
        <v>324</v>
      </c>
      <c r="B51" s="234"/>
      <c r="C51" s="234"/>
      <c r="D51" s="235"/>
    </row>
    <row r="52" spans="1:4" s="114" customFormat="1" ht="19.5" customHeight="1" x14ac:dyDescent="0.2">
      <c r="A52" s="195" t="s">
        <v>81</v>
      </c>
      <c r="B52" s="236"/>
      <c r="C52" s="236"/>
      <c r="D52" s="237"/>
    </row>
    <row r="53" spans="1:4" s="114" customFormat="1" ht="64.5" customHeight="1" x14ac:dyDescent="0.2">
      <c r="A53" s="209" t="s">
        <v>191</v>
      </c>
      <c r="B53" s="210"/>
      <c r="C53" s="210"/>
      <c r="D53" s="211"/>
    </row>
    <row r="54" spans="1:4" s="114" customFormat="1" ht="15.75" customHeight="1" x14ac:dyDescent="0.2">
      <c r="A54" s="195" t="s">
        <v>82</v>
      </c>
      <c r="B54" s="196"/>
      <c r="C54" s="196"/>
      <c r="D54" s="197"/>
    </row>
    <row r="55" spans="1:4" s="114" customFormat="1" ht="48.75" customHeight="1" x14ac:dyDescent="0.2">
      <c r="A55" s="206" t="s">
        <v>83</v>
      </c>
      <c r="B55" s="207"/>
      <c r="C55" s="207"/>
      <c r="D55" s="208"/>
    </row>
    <row r="56" spans="1:4" s="114" customFormat="1" ht="52.5" customHeight="1" x14ac:dyDescent="0.2">
      <c r="A56" s="209" t="s">
        <v>84</v>
      </c>
      <c r="B56" s="210"/>
      <c r="C56" s="210"/>
      <c r="D56" s="211"/>
    </row>
    <row r="57" spans="1:4" s="114" customFormat="1" ht="24.75" customHeight="1" x14ac:dyDescent="0.2">
      <c r="A57" s="191" t="s">
        <v>85</v>
      </c>
      <c r="B57" s="192"/>
      <c r="C57" s="192"/>
      <c r="D57" s="193"/>
    </row>
    <row r="58" spans="1:4" s="2" customFormat="1" ht="31.5" customHeight="1" x14ac:dyDescent="0.2">
      <c r="A58" s="198" t="s">
        <v>86</v>
      </c>
      <c r="B58" s="199"/>
      <c r="C58" s="199"/>
      <c r="D58" s="200"/>
    </row>
    <row r="59" spans="1:4" s="2" customFormat="1" ht="34.5" customHeight="1" x14ac:dyDescent="0.2">
      <c r="A59" s="272" t="s">
        <v>87</v>
      </c>
      <c r="B59" s="272"/>
      <c r="C59" s="272"/>
      <c r="D59" s="272"/>
    </row>
    <row r="60" spans="1:4" s="2" customFormat="1" ht="30.75" customHeight="1" x14ac:dyDescent="0.2">
      <c r="A60" s="273" t="s">
        <v>88</v>
      </c>
      <c r="B60" s="273"/>
      <c r="C60" s="273"/>
      <c r="D60" s="273"/>
    </row>
    <row r="61" spans="1:4" s="2" customFormat="1" ht="17.25" customHeight="1" x14ac:dyDescent="0.2">
      <c r="A61" s="195" t="s">
        <v>89</v>
      </c>
      <c r="B61" s="196"/>
      <c r="C61" s="196"/>
      <c r="D61" s="197"/>
    </row>
    <row r="62" spans="1:4" s="114" customFormat="1" ht="45" customHeight="1" x14ac:dyDescent="0.2">
      <c r="A62" s="209" t="s">
        <v>90</v>
      </c>
      <c r="B62" s="210"/>
      <c r="C62" s="210"/>
      <c r="D62" s="211"/>
    </row>
    <row r="63" spans="1:4" s="114" customFormat="1" ht="14.25" customHeight="1" x14ac:dyDescent="0.2">
      <c r="A63" s="195" t="s">
        <v>91</v>
      </c>
      <c r="B63" s="196"/>
      <c r="C63" s="196"/>
      <c r="D63" s="197"/>
    </row>
    <row r="64" spans="1:4" s="114" customFormat="1" ht="51" customHeight="1" x14ac:dyDescent="0.2">
      <c r="A64" s="206" t="s">
        <v>54</v>
      </c>
      <c r="B64" s="207"/>
      <c r="C64" s="207"/>
      <c r="D64" s="208"/>
    </row>
    <row r="65" spans="1:4" s="114" customFormat="1" ht="51" customHeight="1" x14ac:dyDescent="0.2">
      <c r="A65" s="209" t="s">
        <v>55</v>
      </c>
      <c r="B65" s="210"/>
      <c r="C65" s="210"/>
      <c r="D65" s="211"/>
    </row>
    <row r="66" spans="1:4" s="114" customFormat="1" ht="18.75" customHeight="1" x14ac:dyDescent="0.2">
      <c r="A66" s="242" t="s">
        <v>92</v>
      </c>
      <c r="B66" s="243"/>
      <c r="C66" s="243"/>
      <c r="D66" s="244"/>
    </row>
    <row r="67" spans="1:4" s="114" customFormat="1" ht="55.5" customHeight="1" x14ac:dyDescent="0.2">
      <c r="A67" s="238" t="s">
        <v>93</v>
      </c>
      <c r="B67" s="274"/>
      <c r="C67" s="274"/>
      <c r="D67" s="275"/>
    </row>
    <row r="68" spans="1:4" s="114" customFormat="1" ht="54.75" customHeight="1" x14ac:dyDescent="0.2">
      <c r="A68" s="269" t="s">
        <v>878</v>
      </c>
      <c r="B68" s="270"/>
      <c r="C68" s="270"/>
      <c r="D68" s="271"/>
    </row>
    <row r="69" spans="1:4" s="114" customFormat="1" ht="24.75" customHeight="1" x14ac:dyDescent="0.2">
      <c r="A69" s="195" t="s">
        <v>42</v>
      </c>
      <c r="B69" s="196"/>
      <c r="C69" s="196"/>
      <c r="D69" s="197"/>
    </row>
    <row r="70" spans="1:4" s="114" customFormat="1" ht="87.75" customHeight="1" x14ac:dyDescent="0.2">
      <c r="A70" s="209" t="s">
        <v>94</v>
      </c>
      <c r="B70" s="210"/>
      <c r="C70" s="210"/>
      <c r="D70" s="211"/>
    </row>
    <row r="71" spans="1:4" s="114" customFormat="1" ht="90.75" customHeight="1" x14ac:dyDescent="0.2">
      <c r="A71" s="241" t="s">
        <v>879</v>
      </c>
      <c r="B71" s="234"/>
      <c r="C71" s="234"/>
      <c r="D71" s="235"/>
    </row>
    <row r="72" spans="1:4" s="114" customFormat="1" ht="102" customHeight="1" x14ac:dyDescent="0.2">
      <c r="A72" s="127" t="s">
        <v>325</v>
      </c>
      <c r="B72" s="177"/>
      <c r="C72" s="177"/>
      <c r="D72" s="194"/>
    </row>
    <row r="73" spans="1:4" s="114" customFormat="1" ht="54.75" customHeight="1" x14ac:dyDescent="0.2">
      <c r="A73" s="127" t="s">
        <v>880</v>
      </c>
      <c r="B73" s="177"/>
      <c r="C73" s="177"/>
      <c r="D73" s="194"/>
    </row>
    <row r="74" spans="1:4" s="114" customFormat="1" ht="86.25" customHeight="1" x14ac:dyDescent="0.2">
      <c r="A74" s="198" t="s">
        <v>326</v>
      </c>
      <c r="B74" s="199"/>
      <c r="C74" s="199"/>
      <c r="D74" s="200"/>
    </row>
    <row r="75" spans="1:4" s="114" customFormat="1" ht="18.75" customHeight="1" x14ac:dyDescent="0.2">
      <c r="A75" s="245" t="s">
        <v>327</v>
      </c>
      <c r="B75" s="246"/>
      <c r="C75" s="246"/>
      <c r="D75" s="247"/>
    </row>
    <row r="76" spans="1:4" s="114" customFormat="1" ht="54" customHeight="1" x14ac:dyDescent="0.2">
      <c r="A76" s="206" t="s">
        <v>111</v>
      </c>
      <c r="B76" s="207"/>
      <c r="C76" s="207"/>
      <c r="D76" s="208"/>
    </row>
    <row r="77" spans="1:4" s="114" customFormat="1" ht="41.25" customHeight="1" x14ac:dyDescent="0.2">
      <c r="A77" s="209" t="s">
        <v>112</v>
      </c>
      <c r="B77" s="210"/>
      <c r="C77" s="210"/>
      <c r="D77" s="211"/>
    </row>
    <row r="78" spans="1:4" s="114" customFormat="1" ht="106.5" customHeight="1" x14ac:dyDescent="0.2">
      <c r="A78" s="241" t="s">
        <v>886</v>
      </c>
      <c r="B78" s="234"/>
      <c r="C78" s="234"/>
      <c r="D78" s="235"/>
    </row>
    <row r="79" spans="1:4" s="114" customFormat="1" ht="21" customHeight="1" x14ac:dyDescent="0.2">
      <c r="A79" s="195" t="s">
        <v>328</v>
      </c>
      <c r="B79" s="196"/>
      <c r="C79" s="196"/>
      <c r="D79" s="197"/>
    </row>
    <row r="80" spans="1:4" s="114" customFormat="1" ht="72" customHeight="1" x14ac:dyDescent="0.2">
      <c r="A80" s="209" t="s">
        <v>95</v>
      </c>
      <c r="B80" s="210"/>
      <c r="C80" s="210"/>
      <c r="D80" s="211"/>
    </row>
    <row r="81" spans="1:4" s="114" customFormat="1" ht="60.75" customHeight="1" x14ac:dyDescent="0.2">
      <c r="A81" s="164" t="s">
        <v>329</v>
      </c>
      <c r="B81" s="128"/>
      <c r="C81" s="128"/>
      <c r="D81" s="129"/>
    </row>
    <row r="82" spans="1:4" s="2" customFormat="1" ht="22.5" customHeight="1" x14ac:dyDescent="0.2">
      <c r="A82" s="191" t="s">
        <v>96</v>
      </c>
      <c r="B82" s="192"/>
      <c r="C82" s="192"/>
      <c r="D82" s="193"/>
    </row>
    <row r="83" spans="1:4" s="2" customFormat="1" ht="16.5" x14ac:dyDescent="0.2">
      <c r="A83" s="204" t="s">
        <v>97</v>
      </c>
      <c r="B83" s="205"/>
      <c r="C83" s="54" t="s">
        <v>98</v>
      </c>
      <c r="D83" s="69" t="s">
        <v>99</v>
      </c>
    </row>
    <row r="84" spans="1:4" s="2" customFormat="1" ht="21" customHeight="1" x14ac:dyDescent="0.2">
      <c r="A84" s="203" t="s">
        <v>100</v>
      </c>
      <c r="B84" s="171"/>
      <c r="C84" s="20">
        <v>0</v>
      </c>
      <c r="D84" s="70">
        <v>0</v>
      </c>
    </row>
    <row r="85" spans="1:4" s="2" customFormat="1" ht="16.5" customHeight="1" x14ac:dyDescent="0.2">
      <c r="A85" s="203" t="s">
        <v>101</v>
      </c>
      <c r="B85" s="171"/>
      <c r="C85" s="20">
        <v>3</v>
      </c>
      <c r="D85" s="70">
        <v>20</v>
      </c>
    </row>
    <row r="86" spans="1:4" s="2" customFormat="1" ht="16.5" customHeight="1" x14ac:dyDescent="0.2">
      <c r="A86" s="203" t="s">
        <v>102</v>
      </c>
      <c r="B86" s="171"/>
      <c r="C86" s="20">
        <v>5</v>
      </c>
      <c r="D86" s="70">
        <v>50</v>
      </c>
    </row>
    <row r="87" spans="1:4" s="2" customFormat="1" ht="15" customHeight="1" x14ac:dyDescent="0.2">
      <c r="A87" s="191" t="s">
        <v>103</v>
      </c>
      <c r="B87" s="192"/>
      <c r="C87" s="192"/>
      <c r="D87" s="193"/>
    </row>
    <row r="88" spans="1:4" s="2" customFormat="1" ht="17.25" customHeight="1" x14ac:dyDescent="0.2">
      <c r="A88" s="198" t="s">
        <v>104</v>
      </c>
      <c r="B88" s="199"/>
      <c r="C88" s="199"/>
      <c r="D88" s="200"/>
    </row>
    <row r="89" spans="1:4" s="2" customFormat="1" ht="43.5" customHeight="1" x14ac:dyDescent="0.2">
      <c r="A89" s="198" t="s">
        <v>105</v>
      </c>
      <c r="B89" s="199"/>
      <c r="C89" s="199"/>
      <c r="D89" s="200"/>
    </row>
    <row r="90" spans="1:4" s="2" customFormat="1" ht="16.5" hidden="1" x14ac:dyDescent="0.2">
      <c r="A90" s="198" t="s">
        <v>106</v>
      </c>
      <c r="B90" s="199"/>
      <c r="C90" s="199"/>
      <c r="D90" s="200"/>
    </row>
    <row r="91" spans="1:4" s="2" customFormat="1" ht="16.5" x14ac:dyDescent="0.2">
      <c r="A91" s="198" t="s">
        <v>107</v>
      </c>
      <c r="B91" s="199"/>
      <c r="C91" s="199"/>
      <c r="D91" s="200"/>
    </row>
    <row r="92" spans="1:4" s="2" customFormat="1" ht="30" customHeight="1" x14ac:dyDescent="0.2">
      <c r="A92" s="266" t="s">
        <v>108</v>
      </c>
      <c r="B92" s="267"/>
      <c r="C92" s="267"/>
      <c r="D92" s="268"/>
    </row>
    <row r="93" spans="1:4" s="2" customFormat="1" ht="24.75" customHeight="1" x14ac:dyDescent="0.2">
      <c r="A93" s="115" t="s">
        <v>708</v>
      </c>
      <c r="B93" s="201"/>
      <c r="C93" s="201"/>
      <c r="D93" s="202"/>
    </row>
    <row r="94" spans="1:4" s="2" customFormat="1" ht="34.5" customHeight="1" x14ac:dyDescent="0.2">
      <c r="A94" s="127" t="s">
        <v>330</v>
      </c>
      <c r="B94" s="177"/>
      <c r="C94" s="177"/>
      <c r="D94" s="194"/>
    </row>
    <row r="95" spans="1:4" s="2" customFormat="1" ht="36.75" customHeight="1" x14ac:dyDescent="0.2">
      <c r="A95" s="127" t="s">
        <v>881</v>
      </c>
      <c r="B95" s="177"/>
      <c r="C95" s="177"/>
      <c r="D95" s="194"/>
    </row>
    <row r="96" spans="1:4" s="2" customFormat="1" ht="33" customHeight="1" x14ac:dyDescent="0.2">
      <c r="A96" s="127" t="s">
        <v>332</v>
      </c>
      <c r="B96" s="177"/>
      <c r="C96" s="177"/>
      <c r="D96" s="194"/>
    </row>
    <row r="97" spans="1:4" s="2" customFormat="1" ht="20.25" customHeight="1" x14ac:dyDescent="0.2">
      <c r="A97" s="212" t="s">
        <v>538</v>
      </c>
      <c r="B97" s="213"/>
      <c r="C97" s="213"/>
      <c r="D97" s="214"/>
    </row>
    <row r="98" spans="1:4" s="2" customFormat="1" ht="67.5" customHeight="1" x14ac:dyDescent="0.2">
      <c r="A98" s="212" t="s">
        <v>539</v>
      </c>
      <c r="B98" s="213"/>
      <c r="C98" s="213"/>
      <c r="D98" s="214"/>
    </row>
    <row r="99" spans="1:4" s="2" customFormat="1" ht="155.25" customHeight="1" x14ac:dyDescent="0.2">
      <c r="A99" s="212" t="s">
        <v>540</v>
      </c>
      <c r="B99" s="213"/>
      <c r="C99" s="213"/>
      <c r="D99" s="214"/>
    </row>
    <row r="100" spans="1:4" s="2" customFormat="1" ht="20.25" customHeight="1" x14ac:dyDescent="0.2">
      <c r="A100" s="212" t="s">
        <v>541</v>
      </c>
      <c r="B100" s="213"/>
      <c r="C100" s="213"/>
      <c r="D100" s="214"/>
    </row>
    <row r="101" spans="1:4" s="2" customFormat="1" ht="77.25" customHeight="1" x14ac:dyDescent="0.2">
      <c r="A101" s="212" t="s">
        <v>542</v>
      </c>
      <c r="B101" s="213"/>
      <c r="C101" s="213"/>
      <c r="D101" s="214"/>
    </row>
    <row r="102" spans="1:4" s="2" customFormat="1" ht="72" customHeight="1" x14ac:dyDescent="0.2">
      <c r="A102" s="212" t="s">
        <v>543</v>
      </c>
      <c r="B102" s="213"/>
      <c r="C102" s="213"/>
      <c r="D102" s="214"/>
    </row>
    <row r="103" spans="1:4" s="2" customFormat="1" ht="39.75" customHeight="1" x14ac:dyDescent="0.2">
      <c r="A103" s="212" t="s">
        <v>544</v>
      </c>
      <c r="B103" s="213"/>
      <c r="C103" s="213"/>
      <c r="D103" s="214"/>
    </row>
    <row r="104" spans="1:4" s="2" customFormat="1" ht="61.5" customHeight="1" x14ac:dyDescent="0.2">
      <c r="A104" s="212" t="s">
        <v>545</v>
      </c>
      <c r="B104" s="213"/>
      <c r="C104" s="213"/>
      <c r="D104" s="214"/>
    </row>
    <row r="105" spans="1:4" s="2" customFormat="1" ht="63" customHeight="1" x14ac:dyDescent="0.2">
      <c r="A105" s="212" t="s">
        <v>546</v>
      </c>
      <c r="B105" s="213"/>
      <c r="C105" s="213"/>
      <c r="D105" s="214"/>
    </row>
    <row r="106" spans="1:4" s="2" customFormat="1" ht="70.5" customHeight="1" x14ac:dyDescent="0.2">
      <c r="A106" s="212" t="s">
        <v>547</v>
      </c>
      <c r="B106" s="213"/>
      <c r="C106" s="213"/>
      <c r="D106" s="214"/>
    </row>
    <row r="107" spans="1:4" s="2" customFormat="1" ht="16.5" customHeight="1" x14ac:dyDescent="0.2">
      <c r="A107" s="221" t="s">
        <v>741</v>
      </c>
      <c r="B107" s="222"/>
      <c r="C107" s="222"/>
      <c r="D107" s="223"/>
    </row>
    <row r="108" spans="1:4" s="2" customFormat="1" ht="84.75" customHeight="1" x14ac:dyDescent="0.2">
      <c r="A108" s="136" t="s">
        <v>192</v>
      </c>
      <c r="B108" s="137"/>
      <c r="C108" s="137"/>
      <c r="D108" s="138"/>
    </row>
    <row r="109" spans="1:4" ht="16.5" x14ac:dyDescent="0.2">
      <c r="A109" s="218" t="s">
        <v>740</v>
      </c>
      <c r="B109" s="219"/>
      <c r="C109" s="219"/>
      <c r="D109" s="220"/>
    </row>
    <row r="110" spans="1:4" ht="16.5" hidden="1" x14ac:dyDescent="0.3">
      <c r="A110" s="224" t="s">
        <v>709</v>
      </c>
      <c r="B110" s="225"/>
      <c r="C110" s="225"/>
      <c r="D110" s="226"/>
    </row>
    <row r="111" spans="1:4" ht="17.25" thickBot="1" x14ac:dyDescent="0.35">
      <c r="A111" s="215" t="s">
        <v>654</v>
      </c>
      <c r="B111" s="216"/>
      <c r="C111" s="216"/>
      <c r="D111" s="217"/>
    </row>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11">
    <mergeCell ref="A36:D36"/>
    <mergeCell ref="A39:D39"/>
    <mergeCell ref="A40:D40"/>
    <mergeCell ref="A41:D41"/>
    <mergeCell ref="A42:D42"/>
    <mergeCell ref="A43:D43"/>
    <mergeCell ref="A53:D53"/>
    <mergeCell ref="A45:D45"/>
    <mergeCell ref="A46:D46"/>
    <mergeCell ref="A47:D47"/>
    <mergeCell ref="A48:D48"/>
    <mergeCell ref="A49:D49"/>
    <mergeCell ref="A50:D50"/>
    <mergeCell ref="A38:D38"/>
    <mergeCell ref="A52:D52"/>
    <mergeCell ref="A68:D68"/>
    <mergeCell ref="A81:D81"/>
    <mergeCell ref="A80:D80"/>
    <mergeCell ref="A65:D65"/>
    <mergeCell ref="A54:D54"/>
    <mergeCell ref="A55:D55"/>
    <mergeCell ref="A56:D56"/>
    <mergeCell ref="A57:D57"/>
    <mergeCell ref="A58:D58"/>
    <mergeCell ref="A59:D59"/>
    <mergeCell ref="A63:D63"/>
    <mergeCell ref="A64:D64"/>
    <mergeCell ref="A60:D60"/>
    <mergeCell ref="A61:D61"/>
    <mergeCell ref="A62:D62"/>
    <mergeCell ref="A67:D67"/>
    <mergeCell ref="A69:D69"/>
    <mergeCell ref="A70:D70"/>
    <mergeCell ref="A78:D78"/>
    <mergeCell ref="A71:D71"/>
    <mergeCell ref="A97:D97"/>
    <mergeCell ref="A90:D90"/>
    <mergeCell ref="A91:D91"/>
    <mergeCell ref="A89:D89"/>
    <mergeCell ref="A87:D87"/>
    <mergeCell ref="A88:D88"/>
    <mergeCell ref="A92:D92"/>
    <mergeCell ref="A94:D94"/>
    <mergeCell ref="A95:D95"/>
    <mergeCell ref="A1:D1"/>
    <mergeCell ref="A19:D19"/>
    <mergeCell ref="A17:D17"/>
    <mergeCell ref="A18:D18"/>
    <mergeCell ref="A4:D4"/>
    <mergeCell ref="A6:D6"/>
    <mergeCell ref="A12:D12"/>
    <mergeCell ref="A10:C10"/>
    <mergeCell ref="A13:D13"/>
    <mergeCell ref="A14:D14"/>
    <mergeCell ref="A15:D15"/>
    <mergeCell ref="A8:D8"/>
    <mergeCell ref="A16:D16"/>
    <mergeCell ref="A9:C9"/>
    <mergeCell ref="A3:D3"/>
    <mergeCell ref="A5:D5"/>
    <mergeCell ref="A7:D7"/>
    <mergeCell ref="A11:D11"/>
    <mergeCell ref="A2:D2"/>
    <mergeCell ref="A98:D98"/>
    <mergeCell ref="A99:D99"/>
    <mergeCell ref="A20:D20"/>
    <mergeCell ref="A100:D100"/>
    <mergeCell ref="A21:D21"/>
    <mergeCell ref="A22:D22"/>
    <mergeCell ref="A23:D23"/>
    <mergeCell ref="A30:D30"/>
    <mergeCell ref="A31:D31"/>
    <mergeCell ref="A24:D24"/>
    <mergeCell ref="A25:D25"/>
    <mergeCell ref="A26:D26"/>
    <mergeCell ref="A27:D27"/>
    <mergeCell ref="A28:D28"/>
    <mergeCell ref="A29:D29"/>
    <mergeCell ref="A37:D37"/>
    <mergeCell ref="A32:D32"/>
    <mergeCell ref="A33:D33"/>
    <mergeCell ref="A34:D34"/>
    <mergeCell ref="A35:D35"/>
    <mergeCell ref="A44:D44"/>
    <mergeCell ref="A51:D51"/>
    <mergeCell ref="A66:D66"/>
    <mergeCell ref="A75:D75"/>
    <mergeCell ref="A101:D101"/>
    <mergeCell ref="A111:D111"/>
    <mergeCell ref="A103:D103"/>
    <mergeCell ref="A104:D104"/>
    <mergeCell ref="A105:D105"/>
    <mergeCell ref="A106:D106"/>
    <mergeCell ref="A102:D102"/>
    <mergeCell ref="A109:D109"/>
    <mergeCell ref="A107:D107"/>
    <mergeCell ref="A108:D108"/>
    <mergeCell ref="A110:D110"/>
    <mergeCell ref="A82:D82"/>
    <mergeCell ref="A73:D73"/>
    <mergeCell ref="A79:D79"/>
    <mergeCell ref="A72:D72"/>
    <mergeCell ref="A74:D74"/>
    <mergeCell ref="A96:D96"/>
    <mergeCell ref="A93:D93"/>
    <mergeCell ref="A84:B84"/>
    <mergeCell ref="A85:B85"/>
    <mergeCell ref="A86:B86"/>
    <mergeCell ref="A83:B83"/>
    <mergeCell ref="A76:D76"/>
    <mergeCell ref="A77:D77"/>
  </mergeCells>
  <phoneticPr fontId="0" type="noConversion"/>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D98"/>
  <sheetViews>
    <sheetView topLeftCell="A31" zoomScaleNormal="100" workbookViewId="0">
      <selection activeCell="A9" sqref="A9:B9"/>
    </sheetView>
  </sheetViews>
  <sheetFormatPr baseColWidth="10" defaultColWidth="0" defaultRowHeight="16.5" zeroHeight="1" x14ac:dyDescent="0.3"/>
  <cols>
    <col min="1" max="1" width="49.28515625" style="17" customWidth="1"/>
    <col min="2" max="2" width="52.42578125" style="13" customWidth="1"/>
    <col min="3" max="3" width="7.5703125" style="6" customWidth="1"/>
    <col min="4" max="16384" width="0" style="6" hidden="1"/>
  </cols>
  <sheetData>
    <row r="1" spans="1:4" s="2" customFormat="1" ht="38.25" customHeight="1" x14ac:dyDescent="0.2">
      <c r="A1" s="165" t="s">
        <v>869</v>
      </c>
      <c r="B1" s="167"/>
    </row>
    <row r="2" spans="1:4" s="2" customFormat="1" ht="18" x14ac:dyDescent="0.2">
      <c r="A2" s="178" t="str">
        <f>TRDM!A2</f>
        <v>CONDICIONES TÉCNICAS OBLIGATORIAS</v>
      </c>
      <c r="B2" s="180"/>
      <c r="D2" s="58"/>
    </row>
    <row r="3" spans="1:4" ht="18.75" customHeight="1" x14ac:dyDescent="0.2">
      <c r="A3" s="277" t="s">
        <v>724</v>
      </c>
      <c r="B3" s="279"/>
    </row>
    <row r="4" spans="1:4" ht="66.75" customHeight="1" x14ac:dyDescent="0.2">
      <c r="A4" s="256" t="s">
        <v>308</v>
      </c>
      <c r="B4" s="283"/>
    </row>
    <row r="5" spans="1:4" x14ac:dyDescent="0.2">
      <c r="A5" s="277" t="s">
        <v>742</v>
      </c>
      <c r="B5" s="279"/>
    </row>
    <row r="6" spans="1:4" ht="16.5" customHeight="1" x14ac:dyDescent="0.2">
      <c r="A6" s="256" t="s">
        <v>36</v>
      </c>
      <c r="B6" s="281"/>
    </row>
    <row r="7" spans="1:4" x14ac:dyDescent="0.2">
      <c r="A7" s="277" t="s">
        <v>743</v>
      </c>
      <c r="B7" s="279"/>
    </row>
    <row r="8" spans="1:4" x14ac:dyDescent="0.2">
      <c r="A8" s="282" t="s">
        <v>37</v>
      </c>
      <c r="B8" s="281"/>
    </row>
    <row r="9" spans="1:4" x14ac:dyDescent="0.2">
      <c r="A9" s="277" t="s">
        <v>744</v>
      </c>
      <c r="B9" s="279"/>
    </row>
    <row r="10" spans="1:4" x14ac:dyDescent="0.2">
      <c r="A10" s="282" t="s">
        <v>37</v>
      </c>
      <c r="B10" s="281"/>
    </row>
    <row r="11" spans="1:4" x14ac:dyDescent="0.2">
      <c r="A11" s="277" t="s">
        <v>745</v>
      </c>
      <c r="B11" s="279"/>
    </row>
    <row r="12" spans="1:4" x14ac:dyDescent="0.2">
      <c r="A12" s="256" t="s">
        <v>187</v>
      </c>
      <c r="B12" s="281"/>
    </row>
    <row r="13" spans="1:4" x14ac:dyDescent="0.2">
      <c r="A13" s="277" t="s">
        <v>746</v>
      </c>
      <c r="B13" s="279"/>
    </row>
    <row r="14" spans="1:4" ht="18" customHeight="1" x14ac:dyDescent="0.2">
      <c r="A14" s="269" t="s">
        <v>890</v>
      </c>
      <c r="B14" s="280"/>
    </row>
    <row r="15" spans="1:4" x14ac:dyDescent="0.2">
      <c r="A15" s="277" t="s">
        <v>747</v>
      </c>
      <c r="B15" s="279"/>
    </row>
    <row r="16" spans="1:4" x14ac:dyDescent="0.2">
      <c r="A16" s="286">
        <v>700000000</v>
      </c>
      <c r="B16" s="287"/>
    </row>
    <row r="17" spans="1:2" x14ac:dyDescent="0.2">
      <c r="A17" s="277" t="s">
        <v>228</v>
      </c>
      <c r="B17" s="279"/>
    </row>
    <row r="18" spans="1:2" x14ac:dyDescent="0.3">
      <c r="A18" s="284" t="s">
        <v>38</v>
      </c>
      <c r="B18" s="285"/>
    </row>
    <row r="19" spans="1:2" x14ac:dyDescent="0.3">
      <c r="A19" s="284" t="s">
        <v>39</v>
      </c>
      <c r="B19" s="285"/>
    </row>
    <row r="20" spans="1:2" ht="15" customHeight="1" x14ac:dyDescent="0.3">
      <c r="A20" s="284" t="s">
        <v>282</v>
      </c>
      <c r="B20" s="285"/>
    </row>
    <row r="21" spans="1:2" ht="218.25" customHeight="1" x14ac:dyDescent="0.3">
      <c r="A21" s="288" t="s">
        <v>788</v>
      </c>
      <c r="B21" s="289"/>
    </row>
    <row r="22" spans="1:2" x14ac:dyDescent="0.3">
      <c r="A22" s="284" t="s">
        <v>31</v>
      </c>
      <c r="B22" s="285"/>
    </row>
    <row r="23" spans="1:2" x14ac:dyDescent="0.3">
      <c r="A23" s="284" t="s">
        <v>32</v>
      </c>
      <c r="B23" s="285"/>
    </row>
    <row r="24" spans="1:2" ht="117.75" customHeight="1" x14ac:dyDescent="0.3">
      <c r="A24" s="288" t="s">
        <v>790</v>
      </c>
      <c r="B24" s="289"/>
    </row>
    <row r="25" spans="1:2" ht="52.5" customHeight="1" x14ac:dyDescent="0.3">
      <c r="A25" s="288" t="s">
        <v>791</v>
      </c>
      <c r="B25" s="289"/>
    </row>
    <row r="26" spans="1:2" x14ac:dyDescent="0.3">
      <c r="A26" s="284" t="s">
        <v>40</v>
      </c>
      <c r="B26" s="285"/>
    </row>
    <row r="27" spans="1:2" x14ac:dyDescent="0.2">
      <c r="A27" s="277" t="s">
        <v>748</v>
      </c>
      <c r="B27" s="279"/>
    </row>
    <row r="28" spans="1:2" ht="36" customHeight="1" x14ac:dyDescent="0.2">
      <c r="A28" s="290" t="s">
        <v>41</v>
      </c>
      <c r="B28" s="291"/>
    </row>
    <row r="29" spans="1:2" ht="102" customHeight="1" x14ac:dyDescent="0.3">
      <c r="A29" s="284" t="s">
        <v>283</v>
      </c>
      <c r="B29" s="285"/>
    </row>
    <row r="30" spans="1:2" ht="51.75" customHeight="1" x14ac:dyDescent="0.3">
      <c r="A30" s="288" t="s">
        <v>792</v>
      </c>
      <c r="B30" s="289"/>
    </row>
    <row r="31" spans="1:2" ht="150" customHeight="1" x14ac:dyDescent="0.3">
      <c r="A31" s="284" t="s">
        <v>284</v>
      </c>
      <c r="B31" s="285"/>
    </row>
    <row r="32" spans="1:2" ht="47.25" customHeight="1" x14ac:dyDescent="0.3">
      <c r="A32" s="284" t="s">
        <v>285</v>
      </c>
      <c r="B32" s="285"/>
    </row>
    <row r="33" spans="1:2" ht="101.25" customHeight="1" x14ac:dyDescent="0.3">
      <c r="A33" s="284" t="s">
        <v>286</v>
      </c>
      <c r="B33" s="285"/>
    </row>
    <row r="34" spans="1:2" ht="84" customHeight="1" x14ac:dyDescent="0.3">
      <c r="A34" s="288" t="s">
        <v>287</v>
      </c>
      <c r="B34" s="289"/>
    </row>
    <row r="35" spans="1:2" ht="134.25" customHeight="1" x14ac:dyDescent="0.3">
      <c r="A35" s="284" t="s">
        <v>259</v>
      </c>
      <c r="B35" s="285"/>
    </row>
    <row r="36" spans="1:2" ht="99" customHeight="1" x14ac:dyDescent="0.3">
      <c r="A36" s="284" t="s">
        <v>288</v>
      </c>
      <c r="B36" s="285"/>
    </row>
    <row r="37" spans="1:2" ht="67.5" customHeight="1" x14ac:dyDescent="0.3">
      <c r="A37" s="284" t="s">
        <v>289</v>
      </c>
      <c r="B37" s="285"/>
    </row>
    <row r="38" spans="1:2" ht="18" customHeight="1" x14ac:dyDescent="0.3">
      <c r="A38" s="284" t="s">
        <v>309</v>
      </c>
      <c r="B38" s="285"/>
    </row>
    <row r="39" spans="1:2" s="5" customFormat="1" ht="66.75" customHeight="1" x14ac:dyDescent="0.3">
      <c r="A39" s="292" t="s">
        <v>290</v>
      </c>
      <c r="B39" s="293"/>
    </row>
    <row r="40" spans="1:2" ht="52.5" customHeight="1" x14ac:dyDescent="0.3">
      <c r="A40" s="284" t="s">
        <v>291</v>
      </c>
      <c r="B40" s="285"/>
    </row>
    <row r="41" spans="1:2" ht="67.5" customHeight="1" x14ac:dyDescent="0.3">
      <c r="A41" s="284" t="s">
        <v>292</v>
      </c>
      <c r="B41" s="285"/>
    </row>
    <row r="42" spans="1:2" ht="83.25" customHeight="1" x14ac:dyDescent="0.3">
      <c r="A42" s="284" t="s">
        <v>293</v>
      </c>
      <c r="B42" s="285"/>
    </row>
    <row r="43" spans="1:2" ht="117" customHeight="1" x14ac:dyDescent="0.3">
      <c r="A43" s="284" t="s">
        <v>294</v>
      </c>
      <c r="B43" s="285"/>
    </row>
    <row r="44" spans="1:2" ht="53.25" customHeight="1" x14ac:dyDescent="0.2">
      <c r="A44" s="164" t="s">
        <v>793</v>
      </c>
      <c r="B44" s="129"/>
    </row>
    <row r="45" spans="1:2" ht="233.25" customHeight="1" x14ac:dyDescent="0.2">
      <c r="A45" s="251" t="s">
        <v>823</v>
      </c>
      <c r="B45" s="202"/>
    </row>
    <row r="46" spans="1:2" ht="190.5" customHeight="1" x14ac:dyDescent="0.2">
      <c r="A46" s="251" t="s">
        <v>824</v>
      </c>
      <c r="B46" s="202"/>
    </row>
    <row r="47" spans="1:2" ht="83.25" customHeight="1" x14ac:dyDescent="0.3">
      <c r="A47" s="284" t="s">
        <v>295</v>
      </c>
      <c r="B47" s="285"/>
    </row>
    <row r="48" spans="1:2" ht="48.75" customHeight="1" x14ac:dyDescent="0.3">
      <c r="A48" s="284" t="s">
        <v>296</v>
      </c>
      <c r="B48" s="285"/>
    </row>
    <row r="49" spans="1:2" ht="90.75" customHeight="1" x14ac:dyDescent="0.3">
      <c r="A49" s="284" t="s">
        <v>297</v>
      </c>
      <c r="B49" s="285"/>
    </row>
    <row r="50" spans="1:2" ht="54" customHeight="1" x14ac:dyDescent="0.3">
      <c r="A50" s="284" t="s">
        <v>310</v>
      </c>
      <c r="B50" s="285"/>
    </row>
    <row r="51" spans="1:2" ht="99.75" customHeight="1" x14ac:dyDescent="0.3">
      <c r="A51" s="284" t="s">
        <v>298</v>
      </c>
      <c r="B51" s="285"/>
    </row>
    <row r="52" spans="1:2" ht="84" customHeight="1" x14ac:dyDescent="0.3">
      <c r="A52" s="284" t="s">
        <v>299</v>
      </c>
      <c r="B52" s="285"/>
    </row>
    <row r="53" spans="1:2" ht="69.75" customHeight="1" x14ac:dyDescent="0.3">
      <c r="A53" s="284" t="s">
        <v>300</v>
      </c>
      <c r="B53" s="285"/>
    </row>
    <row r="54" spans="1:2" ht="100.5" customHeight="1" x14ac:dyDescent="0.3">
      <c r="A54" s="288" t="s">
        <v>301</v>
      </c>
      <c r="B54" s="289"/>
    </row>
    <row r="55" spans="1:2" ht="102" customHeight="1" x14ac:dyDescent="0.3">
      <c r="A55" s="288" t="s">
        <v>302</v>
      </c>
      <c r="B55" s="289"/>
    </row>
    <row r="56" spans="1:2" ht="36.75" customHeight="1" x14ac:dyDescent="0.2">
      <c r="A56" s="303" t="s">
        <v>48</v>
      </c>
      <c r="B56" s="304"/>
    </row>
    <row r="57" spans="1:2" ht="51.75" customHeight="1" x14ac:dyDescent="0.2">
      <c r="A57" s="297" t="s">
        <v>535</v>
      </c>
      <c r="B57" s="298"/>
    </row>
    <row r="58" spans="1:2" ht="35.25" customHeight="1" x14ac:dyDescent="0.2">
      <c r="A58" s="297" t="s">
        <v>536</v>
      </c>
      <c r="B58" s="298"/>
    </row>
    <row r="59" spans="1:2" ht="24" customHeight="1" x14ac:dyDescent="0.2">
      <c r="A59" s="277" t="s">
        <v>789</v>
      </c>
      <c r="B59" s="279"/>
    </row>
    <row r="60" spans="1:2" ht="34.5" customHeight="1" x14ac:dyDescent="0.2">
      <c r="A60" s="299" t="s">
        <v>5</v>
      </c>
      <c r="B60" s="300"/>
    </row>
    <row r="61" spans="1:2" ht="81.75" customHeight="1" x14ac:dyDescent="0.2">
      <c r="A61" s="301" t="s">
        <v>887</v>
      </c>
      <c r="B61" s="302"/>
    </row>
    <row r="62" spans="1:2" ht="18" customHeight="1" x14ac:dyDescent="0.3">
      <c r="A62" s="284" t="s">
        <v>303</v>
      </c>
      <c r="B62" s="285"/>
    </row>
    <row r="63" spans="1:2" s="5" customFormat="1" ht="103.5" customHeight="1" x14ac:dyDescent="0.3">
      <c r="A63" s="292" t="s">
        <v>311</v>
      </c>
      <c r="B63" s="293"/>
    </row>
    <row r="64" spans="1:2" ht="51.75" customHeight="1" x14ac:dyDescent="0.3">
      <c r="A64" s="284" t="s">
        <v>304</v>
      </c>
      <c r="B64" s="285"/>
    </row>
    <row r="65" spans="1:2" ht="53.25" customHeight="1" x14ac:dyDescent="0.3">
      <c r="A65" s="284" t="s">
        <v>305</v>
      </c>
      <c r="B65" s="285"/>
    </row>
    <row r="66" spans="1:2" x14ac:dyDescent="0.3">
      <c r="A66" s="284" t="s">
        <v>306</v>
      </c>
      <c r="B66" s="285"/>
    </row>
    <row r="67" spans="1:2" ht="84" customHeight="1" x14ac:dyDescent="0.3">
      <c r="A67" s="284" t="s">
        <v>307</v>
      </c>
      <c r="B67" s="285"/>
    </row>
    <row r="68" spans="1:2" s="3" customFormat="1" ht="19.5" customHeight="1" x14ac:dyDescent="0.2">
      <c r="A68" s="277" t="s">
        <v>731</v>
      </c>
      <c r="B68" s="279"/>
    </row>
    <row r="69" spans="1:2" s="3" customFormat="1" ht="102" customHeight="1" x14ac:dyDescent="0.2">
      <c r="A69" s="296" t="s">
        <v>180</v>
      </c>
      <c r="B69" s="169"/>
    </row>
    <row r="70" spans="1:2" s="3" customFormat="1" x14ac:dyDescent="0.2">
      <c r="A70" s="277" t="s">
        <v>561</v>
      </c>
      <c r="B70" s="279"/>
    </row>
    <row r="71" spans="1:2" s="3" customFormat="1" ht="17.25" thickBot="1" x14ac:dyDescent="0.25">
      <c r="A71" s="294" t="s">
        <v>644</v>
      </c>
      <c r="B71" s="295"/>
    </row>
    <row r="72" spans="1:2" ht="15.75" customHeight="1" x14ac:dyDescent="0.2">
      <c r="A72" s="38"/>
      <c r="B72" s="38"/>
    </row>
    <row r="73" spans="1:2" ht="15.75" customHeight="1" x14ac:dyDescent="0.3"/>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sheetData>
  <mergeCells count="71">
    <mergeCell ref="A63:B63"/>
    <mergeCell ref="A56:B56"/>
    <mergeCell ref="A50:B50"/>
    <mergeCell ref="A54:B54"/>
    <mergeCell ref="A55:B55"/>
    <mergeCell ref="A57:B57"/>
    <mergeCell ref="A52:B52"/>
    <mergeCell ref="A53:B53"/>
    <mergeCell ref="A39:B39"/>
    <mergeCell ref="A48:B48"/>
    <mergeCell ref="A46:B46"/>
    <mergeCell ref="A71:B71"/>
    <mergeCell ref="A68:B68"/>
    <mergeCell ref="A69:B69"/>
    <mergeCell ref="A65:B65"/>
    <mergeCell ref="A66:B66"/>
    <mergeCell ref="A67:B67"/>
    <mergeCell ref="A58:B58"/>
    <mergeCell ref="A59:B59"/>
    <mergeCell ref="A70:B70"/>
    <mergeCell ref="A60:B60"/>
    <mergeCell ref="A61:B61"/>
    <mergeCell ref="A62:B62"/>
    <mergeCell ref="A64:B64"/>
    <mergeCell ref="A49:B49"/>
    <mergeCell ref="A51:B51"/>
    <mergeCell ref="A32:B32"/>
    <mergeCell ref="A33:B33"/>
    <mergeCell ref="A34:B34"/>
    <mergeCell ref="A36:B36"/>
    <mergeCell ref="A35:B35"/>
    <mergeCell ref="A37:B37"/>
    <mergeCell ref="A42:B42"/>
    <mergeCell ref="A43:B43"/>
    <mergeCell ref="A44:B44"/>
    <mergeCell ref="A47:B47"/>
    <mergeCell ref="A45:B45"/>
    <mergeCell ref="A38:B38"/>
    <mergeCell ref="A40:B40"/>
    <mergeCell ref="A41:B41"/>
    <mergeCell ref="A29:B29"/>
    <mergeCell ref="A30:B30"/>
    <mergeCell ref="A25:B25"/>
    <mergeCell ref="A31:B31"/>
    <mergeCell ref="A24:B24"/>
    <mergeCell ref="A26:B26"/>
    <mergeCell ref="A27:B27"/>
    <mergeCell ref="A28:B28"/>
    <mergeCell ref="A22:B22"/>
    <mergeCell ref="A23:B23"/>
    <mergeCell ref="A16:B16"/>
    <mergeCell ref="A17:B17"/>
    <mergeCell ref="A18:B18"/>
    <mergeCell ref="A19:B19"/>
    <mergeCell ref="A20:B20"/>
    <mergeCell ref="A21:B21"/>
    <mergeCell ref="A14:B14"/>
    <mergeCell ref="A15:B15"/>
    <mergeCell ref="A1:B1"/>
    <mergeCell ref="A3:B3"/>
    <mergeCell ref="A12:B12"/>
    <mergeCell ref="A13:B13"/>
    <mergeCell ref="A9:B9"/>
    <mergeCell ref="A10:B10"/>
    <mergeCell ref="A11:B11"/>
    <mergeCell ref="A8:B8"/>
    <mergeCell ref="A4:B4"/>
    <mergeCell ref="A5:B5"/>
    <mergeCell ref="A6:B6"/>
    <mergeCell ref="A7:B7"/>
    <mergeCell ref="A2:B2"/>
  </mergeCells>
  <phoneticPr fontId="0" type="noConversion"/>
  <printOptions horizontalCentered="1"/>
  <pageMargins left="0.39370078740157483" right="0.39370078740157483" top="1.1811023622047245" bottom="0.39370078740157483" header="0.31496062992125984" footer="0.31496062992125984"/>
  <pageSetup paperSize="9" scale="96"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1198"/>
  <sheetViews>
    <sheetView workbookViewId="0">
      <selection sqref="A1:B2"/>
    </sheetView>
  </sheetViews>
  <sheetFormatPr baseColWidth="10" defaultColWidth="0" defaultRowHeight="12.75" zeroHeight="1" x14ac:dyDescent="0.2"/>
  <cols>
    <col min="1" max="1" width="54.42578125" style="8" customWidth="1"/>
    <col min="2" max="2" width="51.42578125" style="8" customWidth="1"/>
    <col min="3" max="3" width="8" style="12" customWidth="1"/>
    <col min="4" max="16384" width="0" style="8" hidden="1"/>
  </cols>
  <sheetData>
    <row r="1" spans="1:3" s="2" customFormat="1" ht="36.75" customHeight="1" x14ac:dyDescent="0.2">
      <c r="A1" s="165" t="s">
        <v>870</v>
      </c>
      <c r="B1" s="167"/>
    </row>
    <row r="2" spans="1:3" s="2" customFormat="1" ht="18" x14ac:dyDescent="0.2">
      <c r="A2" s="178" t="str">
        <f>TRDM!A2</f>
        <v>CONDICIONES TÉCNICAS OBLIGATORIAS</v>
      </c>
      <c r="B2" s="180"/>
    </row>
    <row r="3" spans="1:3" s="6" customFormat="1" ht="16.5" x14ac:dyDescent="0.2">
      <c r="A3" s="305" t="s">
        <v>725</v>
      </c>
      <c r="B3" s="306"/>
      <c r="C3" s="10"/>
    </row>
    <row r="4" spans="1:3" s="6" customFormat="1" ht="39" customHeight="1" x14ac:dyDescent="0.2">
      <c r="A4" s="296" t="s">
        <v>181</v>
      </c>
      <c r="B4" s="169"/>
      <c r="C4" s="10"/>
    </row>
    <row r="5" spans="1:3" s="6" customFormat="1" ht="16.5" x14ac:dyDescent="0.2">
      <c r="A5" s="305" t="s">
        <v>749</v>
      </c>
      <c r="B5" s="306"/>
      <c r="C5" s="10"/>
    </row>
    <row r="6" spans="1:3" s="6" customFormat="1" ht="16.5" x14ac:dyDescent="0.2">
      <c r="A6" s="314" t="s">
        <v>182</v>
      </c>
      <c r="B6" s="315"/>
      <c r="C6" s="10"/>
    </row>
    <row r="7" spans="1:3" s="6" customFormat="1" ht="16.5" x14ac:dyDescent="0.2">
      <c r="A7" s="305" t="s">
        <v>750</v>
      </c>
      <c r="B7" s="306"/>
      <c r="C7" s="10"/>
    </row>
    <row r="8" spans="1:3" s="6" customFormat="1" ht="32.25" customHeight="1" x14ac:dyDescent="0.2">
      <c r="A8" s="296" t="s">
        <v>718</v>
      </c>
      <c r="B8" s="169"/>
      <c r="C8" s="10"/>
    </row>
    <row r="9" spans="1:3" s="6" customFormat="1" ht="16.5" x14ac:dyDescent="0.2">
      <c r="A9" s="305" t="s">
        <v>751</v>
      </c>
      <c r="B9" s="306"/>
      <c r="C9" s="10"/>
    </row>
    <row r="10" spans="1:3" s="6" customFormat="1" ht="87.75" customHeight="1" x14ac:dyDescent="0.2">
      <c r="A10" s="296" t="s">
        <v>183</v>
      </c>
      <c r="B10" s="169"/>
      <c r="C10" s="10"/>
    </row>
    <row r="11" spans="1:3" s="6" customFormat="1" ht="16.5" x14ac:dyDescent="0.2">
      <c r="A11" s="305" t="s">
        <v>752</v>
      </c>
      <c r="B11" s="306"/>
      <c r="C11" s="10"/>
    </row>
    <row r="12" spans="1:3" s="6" customFormat="1" ht="16.5" x14ac:dyDescent="0.2">
      <c r="A12" s="312" t="s">
        <v>236</v>
      </c>
      <c r="B12" s="313"/>
      <c r="C12" s="10"/>
    </row>
    <row r="13" spans="1:3" s="6" customFormat="1" ht="16.5" x14ac:dyDescent="0.2">
      <c r="A13" s="296" t="s">
        <v>20</v>
      </c>
      <c r="B13" s="169"/>
      <c r="C13" s="10"/>
    </row>
    <row r="14" spans="1:3" s="6" customFormat="1" ht="16.5" x14ac:dyDescent="0.2">
      <c r="A14" s="296" t="s">
        <v>21</v>
      </c>
      <c r="B14" s="169"/>
      <c r="C14" s="10"/>
    </row>
    <row r="15" spans="1:3" s="6" customFormat="1" ht="16.5" x14ac:dyDescent="0.2">
      <c r="A15" s="296" t="s">
        <v>22</v>
      </c>
      <c r="B15" s="169"/>
      <c r="C15" s="10"/>
    </row>
    <row r="16" spans="1:3" s="6" customFormat="1" ht="16.5" x14ac:dyDescent="0.2">
      <c r="A16" s="296" t="s">
        <v>23</v>
      </c>
      <c r="B16" s="169"/>
      <c r="C16" s="10"/>
    </row>
    <row r="17" spans="1:3" s="6" customFormat="1" ht="33.75" customHeight="1" x14ac:dyDescent="0.2">
      <c r="A17" s="296" t="s">
        <v>24</v>
      </c>
      <c r="B17" s="169"/>
      <c r="C17" s="10"/>
    </row>
    <row r="18" spans="1:3" s="6" customFormat="1" ht="16.5" x14ac:dyDescent="0.2">
      <c r="A18" s="296" t="s">
        <v>25</v>
      </c>
      <c r="B18" s="169"/>
      <c r="C18" s="10"/>
    </row>
    <row r="19" spans="1:3" s="6" customFormat="1" ht="16.5" x14ac:dyDescent="0.2">
      <c r="A19" s="296" t="s">
        <v>46</v>
      </c>
      <c r="B19" s="169"/>
      <c r="C19" s="10"/>
    </row>
    <row r="20" spans="1:3" s="6" customFormat="1" ht="16.5" x14ac:dyDescent="0.2">
      <c r="A20" s="296" t="s">
        <v>26</v>
      </c>
      <c r="B20" s="169"/>
      <c r="C20" s="10"/>
    </row>
    <row r="21" spans="1:3" s="6" customFormat="1" ht="16.5" x14ac:dyDescent="0.2">
      <c r="A21" s="296" t="s">
        <v>196</v>
      </c>
      <c r="B21" s="169"/>
      <c r="C21" s="10"/>
    </row>
    <row r="22" spans="1:3" s="6" customFormat="1" ht="16.5" x14ac:dyDescent="0.2">
      <c r="A22" s="164" t="s">
        <v>195</v>
      </c>
      <c r="B22" s="129"/>
      <c r="C22" s="10"/>
    </row>
    <row r="23" spans="1:3" s="6" customFormat="1" ht="16.5" x14ac:dyDescent="0.2">
      <c r="A23" s="307" t="s">
        <v>237</v>
      </c>
      <c r="B23" s="308"/>
      <c r="C23" s="10"/>
    </row>
    <row r="24" spans="1:3" s="6" customFormat="1" ht="16.5" x14ac:dyDescent="0.2">
      <c r="A24" s="73" t="s">
        <v>27</v>
      </c>
      <c r="B24" s="74"/>
      <c r="C24" s="10"/>
    </row>
    <row r="25" spans="1:3" s="6" customFormat="1" ht="16.5" x14ac:dyDescent="0.2">
      <c r="A25" s="75" t="s">
        <v>28</v>
      </c>
      <c r="B25" s="76">
        <v>1000000000</v>
      </c>
      <c r="C25" s="10"/>
    </row>
    <row r="26" spans="1:3" s="6" customFormat="1" ht="16.5" x14ac:dyDescent="0.2">
      <c r="A26" s="75" t="s">
        <v>29</v>
      </c>
      <c r="B26" s="76">
        <v>1000000000</v>
      </c>
      <c r="C26" s="10"/>
    </row>
    <row r="27" spans="1:3" s="6" customFormat="1" ht="16.5" x14ac:dyDescent="0.2">
      <c r="A27" s="75" t="s">
        <v>30</v>
      </c>
      <c r="B27" s="76">
        <v>2000000000</v>
      </c>
      <c r="C27" s="10"/>
    </row>
    <row r="28" spans="1:3" s="7" customFormat="1" ht="16.5" x14ac:dyDescent="0.2">
      <c r="A28" s="305" t="s">
        <v>573</v>
      </c>
      <c r="B28" s="306"/>
      <c r="C28" s="11"/>
    </row>
    <row r="29" spans="1:3" s="6" customFormat="1" ht="30" customHeight="1" x14ac:dyDescent="0.2">
      <c r="A29" s="316" t="s">
        <v>41</v>
      </c>
      <c r="B29" s="317"/>
      <c r="C29" s="10"/>
    </row>
    <row r="30" spans="1:3" s="6" customFormat="1" ht="101.25" customHeight="1" x14ac:dyDescent="0.2">
      <c r="A30" s="314" t="s">
        <v>650</v>
      </c>
      <c r="B30" s="315"/>
      <c r="C30" s="10"/>
    </row>
    <row r="31" spans="1:3" s="6" customFormat="1" ht="48" customHeight="1" x14ac:dyDescent="0.2">
      <c r="A31" s="314" t="s">
        <v>238</v>
      </c>
      <c r="B31" s="315"/>
      <c r="C31" s="10"/>
    </row>
    <row r="32" spans="1:3" s="6" customFormat="1" ht="167.25" customHeight="1" x14ac:dyDescent="0.2">
      <c r="A32" s="318" t="s">
        <v>651</v>
      </c>
      <c r="B32" s="319"/>
      <c r="C32" s="10"/>
    </row>
    <row r="33" spans="1:3" s="6" customFormat="1" ht="149.25" customHeight="1" x14ac:dyDescent="0.2">
      <c r="A33" s="288" t="s">
        <v>661</v>
      </c>
      <c r="B33" s="309"/>
      <c r="C33" s="10"/>
    </row>
    <row r="34" spans="1:3" s="6" customFormat="1" ht="51" customHeight="1" x14ac:dyDescent="0.2">
      <c r="A34" s="310" t="s">
        <v>239</v>
      </c>
      <c r="B34" s="311"/>
      <c r="C34" s="10"/>
    </row>
    <row r="35" spans="1:3" s="6" customFormat="1" ht="16.5" x14ac:dyDescent="0.2">
      <c r="A35" s="314" t="s">
        <v>1</v>
      </c>
      <c r="B35" s="315"/>
      <c r="C35" s="10"/>
    </row>
    <row r="36" spans="1:3" s="6" customFormat="1" ht="33.75" customHeight="1" x14ac:dyDescent="0.2">
      <c r="A36" s="314" t="s">
        <v>2</v>
      </c>
      <c r="B36" s="315"/>
      <c r="C36" s="10"/>
    </row>
    <row r="37" spans="1:3" s="6" customFormat="1" ht="33" customHeight="1" x14ac:dyDescent="0.2">
      <c r="A37" s="127" t="s">
        <v>0</v>
      </c>
      <c r="B37" s="194"/>
      <c r="C37" s="10"/>
    </row>
    <row r="38" spans="1:3" s="6" customFormat="1" ht="52.5" customHeight="1" x14ac:dyDescent="0.2">
      <c r="A38" s="321" t="s">
        <v>3</v>
      </c>
      <c r="B38" s="322"/>
      <c r="C38" s="10"/>
    </row>
    <row r="39" spans="1:3" s="6" customFormat="1" ht="16.5" x14ac:dyDescent="0.2">
      <c r="A39" s="314" t="s">
        <v>4</v>
      </c>
      <c r="B39" s="315"/>
      <c r="C39" s="10"/>
    </row>
    <row r="40" spans="1:3" s="6" customFormat="1" ht="65.25" customHeight="1" x14ac:dyDescent="0.2">
      <c r="A40" s="310" t="s">
        <v>240</v>
      </c>
      <c r="B40" s="311"/>
      <c r="C40" s="10"/>
    </row>
    <row r="41" spans="1:3" s="6" customFormat="1" ht="16.5" x14ac:dyDescent="0.2">
      <c r="A41" s="314" t="s">
        <v>197</v>
      </c>
      <c r="B41" s="315"/>
      <c r="C41" s="10"/>
    </row>
    <row r="42" spans="1:3" s="6" customFormat="1" ht="68.25" customHeight="1" x14ac:dyDescent="0.2">
      <c r="A42" s="310" t="s">
        <v>241</v>
      </c>
      <c r="B42" s="311"/>
      <c r="C42" s="10"/>
    </row>
    <row r="43" spans="1:3" s="6" customFormat="1" ht="16.5" x14ac:dyDescent="0.2">
      <c r="A43" s="314" t="s">
        <v>43</v>
      </c>
      <c r="B43" s="315"/>
      <c r="C43" s="10"/>
    </row>
    <row r="44" spans="1:3" s="6" customFormat="1" ht="84.75" customHeight="1" x14ac:dyDescent="0.2">
      <c r="A44" s="284" t="s">
        <v>242</v>
      </c>
      <c r="B44" s="320"/>
      <c r="C44" s="10"/>
    </row>
    <row r="45" spans="1:3" s="6" customFormat="1" ht="33" customHeight="1" x14ac:dyDescent="0.2">
      <c r="A45" s="314" t="s">
        <v>243</v>
      </c>
      <c r="B45" s="315"/>
      <c r="C45" s="10"/>
    </row>
    <row r="46" spans="1:3" s="6" customFormat="1" ht="40.5" customHeight="1" x14ac:dyDescent="0.2">
      <c r="A46" s="314" t="s">
        <v>244</v>
      </c>
      <c r="B46" s="315"/>
      <c r="C46" s="10"/>
    </row>
    <row r="47" spans="1:3" s="6" customFormat="1" ht="16.5" x14ac:dyDescent="0.2">
      <c r="A47" s="321" t="s">
        <v>33</v>
      </c>
      <c r="B47" s="322"/>
      <c r="C47" s="10"/>
    </row>
    <row r="48" spans="1:3" s="6" customFormat="1" ht="54" customHeight="1" x14ac:dyDescent="0.2">
      <c r="A48" s="314" t="s">
        <v>245</v>
      </c>
      <c r="B48" s="315"/>
      <c r="C48" s="10"/>
    </row>
    <row r="49" spans="1:3" s="6" customFormat="1" ht="101.25" customHeight="1" x14ac:dyDescent="0.2">
      <c r="A49" s="284" t="s">
        <v>246</v>
      </c>
      <c r="B49" s="320"/>
      <c r="C49" s="10"/>
    </row>
    <row r="50" spans="1:3" s="6" customFormat="1" ht="34.5" customHeight="1" x14ac:dyDescent="0.2">
      <c r="A50" s="314" t="s">
        <v>6</v>
      </c>
      <c r="B50" s="315"/>
      <c r="C50" s="10"/>
    </row>
    <row r="51" spans="1:3" s="6" customFormat="1" ht="16.5" x14ac:dyDescent="0.2">
      <c r="A51" s="314" t="s">
        <v>7</v>
      </c>
      <c r="B51" s="315"/>
      <c r="C51" s="10"/>
    </row>
    <row r="52" spans="1:3" s="6" customFormat="1" ht="102" customHeight="1" x14ac:dyDescent="0.2">
      <c r="A52" s="323" t="s">
        <v>690</v>
      </c>
      <c r="B52" s="324"/>
      <c r="C52" s="10"/>
    </row>
    <row r="53" spans="1:3" s="2" customFormat="1" ht="16.5" x14ac:dyDescent="0.2">
      <c r="A53" s="325" t="s">
        <v>35</v>
      </c>
      <c r="B53" s="326"/>
    </row>
    <row r="54" spans="1:3" s="6" customFormat="1" ht="15" customHeight="1" x14ac:dyDescent="0.2">
      <c r="A54" s="314" t="s">
        <v>8</v>
      </c>
      <c r="B54" s="315"/>
      <c r="C54" s="10"/>
    </row>
    <row r="55" spans="1:3" s="6" customFormat="1" ht="68.25" customHeight="1" x14ac:dyDescent="0.2">
      <c r="A55" s="284" t="s">
        <v>247</v>
      </c>
      <c r="B55" s="320"/>
      <c r="C55" s="10"/>
    </row>
    <row r="56" spans="1:3" s="6" customFormat="1" ht="68.25" customHeight="1" x14ac:dyDescent="0.2">
      <c r="A56" s="284" t="s">
        <v>248</v>
      </c>
      <c r="B56" s="320"/>
      <c r="C56" s="10"/>
    </row>
    <row r="57" spans="1:3" s="6" customFormat="1" ht="85.5" customHeight="1" x14ac:dyDescent="0.2">
      <c r="A57" s="284" t="s">
        <v>249</v>
      </c>
      <c r="B57" s="320"/>
      <c r="C57" s="10"/>
    </row>
    <row r="58" spans="1:3" s="6" customFormat="1" ht="26.25" customHeight="1" x14ac:dyDescent="0.2">
      <c r="A58" s="314" t="s">
        <v>9</v>
      </c>
      <c r="B58" s="315"/>
      <c r="C58" s="10"/>
    </row>
    <row r="59" spans="1:3" s="6" customFormat="1" ht="82.5" customHeight="1" x14ac:dyDescent="0.2">
      <c r="A59" s="284" t="s">
        <v>250</v>
      </c>
      <c r="B59" s="320"/>
      <c r="C59" s="10"/>
    </row>
    <row r="60" spans="1:3" s="6" customFormat="1" ht="33.75" customHeight="1" x14ac:dyDescent="0.2">
      <c r="A60" s="314" t="s">
        <v>184</v>
      </c>
      <c r="B60" s="315"/>
      <c r="C60" s="10"/>
    </row>
    <row r="61" spans="1:3" s="6" customFormat="1" ht="104.25" customHeight="1" x14ac:dyDescent="0.2">
      <c r="A61" s="284" t="s">
        <v>185</v>
      </c>
      <c r="B61" s="320"/>
      <c r="C61" s="10"/>
    </row>
    <row r="62" spans="1:3" s="6" customFormat="1" ht="82.5" customHeight="1" x14ac:dyDescent="0.2">
      <c r="A62" s="314" t="s">
        <v>251</v>
      </c>
      <c r="B62" s="315"/>
      <c r="C62" s="10"/>
    </row>
    <row r="63" spans="1:3" s="6" customFormat="1" ht="132.75" customHeight="1" x14ac:dyDescent="0.2">
      <c r="A63" s="314" t="s">
        <v>252</v>
      </c>
      <c r="B63" s="315"/>
      <c r="C63" s="10"/>
    </row>
    <row r="64" spans="1:3" s="6" customFormat="1" ht="70.5" customHeight="1" x14ac:dyDescent="0.2">
      <c r="A64" s="284" t="s">
        <v>253</v>
      </c>
      <c r="B64" s="320"/>
      <c r="C64" s="10"/>
    </row>
    <row r="65" spans="1:3" s="6" customFormat="1" ht="15" customHeight="1" x14ac:dyDescent="0.2">
      <c r="A65" s="314" t="s">
        <v>34</v>
      </c>
      <c r="B65" s="315"/>
      <c r="C65" s="10"/>
    </row>
    <row r="66" spans="1:3" s="9" customFormat="1" ht="15" customHeight="1" x14ac:dyDescent="0.2">
      <c r="A66" s="115" t="s">
        <v>254</v>
      </c>
      <c r="B66" s="117"/>
      <c r="C66" s="10"/>
    </row>
    <row r="67" spans="1:3" s="9" customFormat="1" ht="16.5" x14ac:dyDescent="0.2">
      <c r="A67" s="115" t="s">
        <v>528</v>
      </c>
      <c r="B67" s="117"/>
      <c r="C67" s="10"/>
    </row>
    <row r="68" spans="1:3" s="9" customFormat="1" ht="32.25" customHeight="1" x14ac:dyDescent="0.2">
      <c r="A68" s="115" t="s">
        <v>692</v>
      </c>
      <c r="B68" s="117"/>
      <c r="C68" s="10"/>
    </row>
    <row r="69" spans="1:3" s="9" customFormat="1" ht="32.25" customHeight="1" x14ac:dyDescent="0.2">
      <c r="A69" s="115" t="s">
        <v>685</v>
      </c>
      <c r="B69" s="117"/>
      <c r="C69" s="10"/>
    </row>
    <row r="70" spans="1:3" s="9" customFormat="1" ht="30.75" customHeight="1" x14ac:dyDescent="0.2">
      <c r="A70" s="115" t="s">
        <v>691</v>
      </c>
      <c r="B70" s="117"/>
      <c r="C70" s="10"/>
    </row>
    <row r="71" spans="1:3" s="9" customFormat="1" ht="16.5" x14ac:dyDescent="0.2">
      <c r="A71" s="115" t="s">
        <v>529</v>
      </c>
      <c r="B71" s="117"/>
      <c r="C71" s="10"/>
    </row>
    <row r="72" spans="1:3" s="9" customFormat="1" ht="16.5" x14ac:dyDescent="0.2">
      <c r="A72" s="115" t="s">
        <v>662</v>
      </c>
      <c r="B72" s="117"/>
      <c r="C72" s="10"/>
    </row>
    <row r="73" spans="1:3" s="9" customFormat="1" ht="32.25" customHeight="1" x14ac:dyDescent="0.2">
      <c r="A73" s="115" t="s">
        <v>778</v>
      </c>
      <c r="B73" s="117"/>
      <c r="C73" s="10"/>
    </row>
    <row r="74" spans="1:3" s="9" customFormat="1" ht="28.5" customHeight="1" x14ac:dyDescent="0.2">
      <c r="A74" s="115" t="s">
        <v>779</v>
      </c>
      <c r="B74" s="117"/>
      <c r="C74" s="10"/>
    </row>
    <row r="75" spans="1:3" s="9" customFormat="1" ht="69" customHeight="1" x14ac:dyDescent="0.2">
      <c r="A75" s="115" t="s">
        <v>530</v>
      </c>
      <c r="B75" s="117"/>
      <c r="C75" s="10"/>
    </row>
    <row r="76" spans="1:3" s="9" customFormat="1" ht="89.25" customHeight="1" x14ac:dyDescent="0.2">
      <c r="A76" s="115" t="s">
        <v>531</v>
      </c>
      <c r="B76" s="117"/>
      <c r="C76" s="10"/>
    </row>
    <row r="77" spans="1:3" s="3" customFormat="1" ht="16.5" hidden="1" x14ac:dyDescent="0.2">
      <c r="A77" s="305" t="s">
        <v>731</v>
      </c>
      <c r="B77" s="306"/>
    </row>
    <row r="78" spans="1:3" s="3" customFormat="1" ht="102.75" customHeight="1" x14ac:dyDescent="0.2">
      <c r="A78" s="327" t="s">
        <v>639</v>
      </c>
      <c r="B78" s="281"/>
    </row>
    <row r="79" spans="1:3" s="6" customFormat="1" ht="15" customHeight="1" x14ac:dyDescent="0.2">
      <c r="A79" s="305" t="s">
        <v>561</v>
      </c>
      <c r="B79" s="306"/>
      <c r="C79" s="10"/>
    </row>
    <row r="80" spans="1:3" s="6" customFormat="1" ht="15" customHeight="1" x14ac:dyDescent="0.2">
      <c r="A80" s="307" t="s">
        <v>642</v>
      </c>
      <c r="B80" s="308"/>
      <c r="C80" s="10"/>
    </row>
    <row r="81" spans="1:3" s="6" customFormat="1" ht="15" customHeight="1" x14ac:dyDescent="0.2">
      <c r="A81" s="77"/>
      <c r="B81" s="78"/>
      <c r="C81" s="10"/>
    </row>
    <row r="82" spans="1:3" ht="19.5" customHeight="1" x14ac:dyDescent="0.2">
      <c r="A82" s="305" t="s">
        <v>698</v>
      </c>
      <c r="B82" s="306"/>
    </row>
    <row r="83" spans="1:3" ht="13.5" customHeight="1" x14ac:dyDescent="0.25">
      <c r="A83" s="79" t="s">
        <v>695</v>
      </c>
      <c r="B83" s="80" t="s">
        <v>775</v>
      </c>
    </row>
    <row r="84" spans="1:3" ht="15.75" x14ac:dyDescent="0.25">
      <c r="A84" s="79" t="s">
        <v>696</v>
      </c>
      <c r="B84" s="80" t="s">
        <v>776</v>
      </c>
    </row>
    <row r="85" spans="1:3" ht="16.5" thickBot="1" x14ac:dyDescent="0.3">
      <c r="A85" s="81" t="s">
        <v>697</v>
      </c>
      <c r="B85" s="82" t="s">
        <v>777</v>
      </c>
    </row>
    <row r="86" spans="1:3" ht="15.75" x14ac:dyDescent="0.25">
      <c r="A86" s="53"/>
      <c r="B86" s="53"/>
    </row>
    <row r="87" spans="1:3" x14ac:dyDescent="0.2"/>
    <row r="88" spans="1:3" x14ac:dyDescent="0.2"/>
    <row r="89" spans="1:3" x14ac:dyDescent="0.2"/>
    <row r="90" spans="1:3" x14ac:dyDescent="0.2"/>
    <row r="91" spans="1:3" x14ac:dyDescent="0.2"/>
    <row r="92" spans="1:3" x14ac:dyDescent="0.2"/>
    <row r="93" spans="1:3" x14ac:dyDescent="0.2"/>
    <row r="94" spans="1:3" x14ac:dyDescent="0.2"/>
    <row r="95" spans="1:3" x14ac:dyDescent="0.2"/>
    <row r="96" spans="1:3"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sheetData>
  <mergeCells count="77">
    <mergeCell ref="A77:B77"/>
    <mergeCell ref="A79:B79"/>
    <mergeCell ref="A80:B80"/>
    <mergeCell ref="A62:B62"/>
    <mergeCell ref="A63:B63"/>
    <mergeCell ref="A65:B65"/>
    <mergeCell ref="A78:B78"/>
    <mergeCell ref="A66:B66"/>
    <mergeCell ref="A64:B64"/>
    <mergeCell ref="A70:B70"/>
    <mergeCell ref="A71:B71"/>
    <mergeCell ref="A69:B69"/>
    <mergeCell ref="A72:B72"/>
    <mergeCell ref="A73:B73"/>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60:B60"/>
    <mergeCell ref="A42:B42"/>
    <mergeCell ref="A43:B43"/>
    <mergeCell ref="A44:B44"/>
    <mergeCell ref="A45:B45"/>
    <mergeCell ref="A37:B37"/>
    <mergeCell ref="A38:B38"/>
    <mergeCell ref="A39:B39"/>
    <mergeCell ref="A41:B41"/>
    <mergeCell ref="A40:B40"/>
    <mergeCell ref="A36:B36"/>
    <mergeCell ref="A29:B29"/>
    <mergeCell ref="A30:B30"/>
    <mergeCell ref="A31:B31"/>
    <mergeCell ref="A32:B32"/>
    <mergeCell ref="A35:B35"/>
    <mergeCell ref="A20:B20"/>
    <mergeCell ref="A12:B12"/>
    <mergeCell ref="A67:B67"/>
    <mergeCell ref="A68:B68"/>
    <mergeCell ref="A1:B1"/>
    <mergeCell ref="A3:B3"/>
    <mergeCell ref="A4:B4"/>
    <mergeCell ref="A13:B13"/>
    <mergeCell ref="A9:B9"/>
    <mergeCell ref="A10:B10"/>
    <mergeCell ref="A11:B11"/>
    <mergeCell ref="A5:B5"/>
    <mergeCell ref="A6:B6"/>
    <mergeCell ref="A7:B7"/>
    <mergeCell ref="A8:B8"/>
    <mergeCell ref="A16:B16"/>
    <mergeCell ref="A2:B2"/>
    <mergeCell ref="A82:B82"/>
    <mergeCell ref="A74:B74"/>
    <mergeCell ref="A75:B75"/>
    <mergeCell ref="A76:B76"/>
    <mergeCell ref="A14:B14"/>
    <mergeCell ref="A15:B15"/>
    <mergeCell ref="A21:B21"/>
    <mergeCell ref="A23:B23"/>
    <mergeCell ref="A33:B33"/>
    <mergeCell ref="A34:B34"/>
    <mergeCell ref="A22:B22"/>
    <mergeCell ref="A28:B28"/>
    <mergeCell ref="A17:B17"/>
    <mergeCell ref="A18:B18"/>
    <mergeCell ref="A19:B19"/>
  </mergeCells>
  <phoneticPr fontId="0" type="noConversion"/>
  <printOptions horizontalCentered="1"/>
  <pageMargins left="0.51181102362204722" right="0.51181102362204722" top="1.0900000000000001" bottom="0.47244094488188981" header="0.31496062992125984" footer="0.31496062992125984"/>
  <pageSetup paperSize="9" scale="86" fitToHeight="0" orientation="portrait" r:id="rId1"/>
  <headerFooter>
    <oddHeader>&amp;L&amp;G&amp;CEMPRESA DE LICORES DE CUNDINAMARCA
RESUMEN DE SEGUROS&amp;R&amp;G</oddHeader>
    <oddFooter>&amp;L&amp;"Arial Narrow,Normal"&amp;A&amp;C&amp;"Arial Narrow,Normal"&amp;F&amp;R&amp;"Arial Narrow,Normal"&amp;P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V115"/>
  <sheetViews>
    <sheetView topLeftCell="A43" workbookViewId="0">
      <selection activeCell="A49" sqref="A49:D49"/>
    </sheetView>
  </sheetViews>
  <sheetFormatPr baseColWidth="10" defaultColWidth="0" defaultRowHeight="16.5" zeroHeight="1" x14ac:dyDescent="0.3"/>
  <cols>
    <col min="1" max="4" width="26" style="13" customWidth="1"/>
    <col min="5" max="5" width="8.42578125" style="13" customWidth="1"/>
    <col min="6" max="256" width="0" style="13" hidden="1" customWidth="1"/>
    <col min="257" max="16384" width="2.5703125" style="13" hidden="1"/>
  </cols>
  <sheetData>
    <row r="1" spans="1:5" ht="37.5" customHeight="1" x14ac:dyDescent="0.3">
      <c r="A1" s="331" t="s">
        <v>871</v>
      </c>
      <c r="B1" s="332"/>
      <c r="C1" s="333"/>
      <c r="D1" s="334"/>
    </row>
    <row r="2" spans="1:5" s="2" customFormat="1" ht="18" x14ac:dyDescent="0.2">
      <c r="A2" s="178" t="str">
        <f>TRDM!A2</f>
        <v>CONDICIONES TÉCNICAS OBLIGATORIAS</v>
      </c>
      <c r="B2" s="179"/>
      <c r="C2" s="179"/>
      <c r="D2" s="180"/>
    </row>
    <row r="3" spans="1:5" x14ac:dyDescent="0.3">
      <c r="A3" s="277" t="s">
        <v>725</v>
      </c>
      <c r="B3" s="278"/>
      <c r="C3" s="278"/>
      <c r="D3" s="279"/>
    </row>
    <row r="4" spans="1:5" ht="84" customHeight="1" x14ac:dyDescent="0.3">
      <c r="A4" s="335" t="s">
        <v>186</v>
      </c>
      <c r="B4" s="336"/>
      <c r="C4" s="336"/>
      <c r="D4" s="285"/>
    </row>
    <row r="5" spans="1:5" s="14" customFormat="1" x14ac:dyDescent="0.3">
      <c r="A5" s="277" t="s">
        <v>753</v>
      </c>
      <c r="B5" s="278"/>
      <c r="C5" s="278"/>
      <c r="D5" s="279"/>
    </row>
    <row r="6" spans="1:5" s="14" customFormat="1" ht="31.5" customHeight="1" x14ac:dyDescent="0.3">
      <c r="A6" s="340" t="s">
        <v>255</v>
      </c>
      <c r="B6" s="341"/>
      <c r="C6" s="338"/>
      <c r="D6" s="339"/>
    </row>
    <row r="7" spans="1:5" s="14" customFormat="1" x14ac:dyDescent="0.3">
      <c r="A7" s="277" t="s">
        <v>743</v>
      </c>
      <c r="B7" s="278"/>
      <c r="C7" s="278"/>
      <c r="D7" s="279"/>
    </row>
    <row r="8" spans="1:5" s="14" customFormat="1" x14ac:dyDescent="0.3">
      <c r="A8" s="337" t="s">
        <v>15</v>
      </c>
      <c r="B8" s="338"/>
      <c r="C8" s="338"/>
      <c r="D8" s="339"/>
    </row>
    <row r="9" spans="1:5" s="14" customFormat="1" x14ac:dyDescent="0.3">
      <c r="A9" s="277" t="s">
        <v>754</v>
      </c>
      <c r="B9" s="278"/>
      <c r="C9" s="278"/>
      <c r="D9" s="279"/>
    </row>
    <row r="10" spans="1:5" s="14" customFormat="1" x14ac:dyDescent="0.3">
      <c r="A10" s="337" t="s">
        <v>47</v>
      </c>
      <c r="B10" s="338"/>
      <c r="C10" s="338"/>
      <c r="D10" s="339"/>
    </row>
    <row r="11" spans="1:5" s="14" customFormat="1" x14ac:dyDescent="0.3">
      <c r="A11" s="277" t="s">
        <v>755</v>
      </c>
      <c r="B11" s="278"/>
      <c r="C11" s="278"/>
      <c r="D11" s="279"/>
    </row>
    <row r="12" spans="1:5" s="14" customFormat="1" x14ac:dyDescent="0.3">
      <c r="A12" s="337" t="s">
        <v>187</v>
      </c>
      <c r="B12" s="338"/>
      <c r="C12" s="338"/>
      <c r="D12" s="339"/>
    </row>
    <row r="13" spans="1:5" s="14" customFormat="1" x14ac:dyDescent="0.3">
      <c r="A13" s="277" t="s">
        <v>756</v>
      </c>
      <c r="B13" s="278"/>
      <c r="C13" s="278"/>
      <c r="D13" s="279"/>
    </row>
    <row r="14" spans="1:5" s="14" customFormat="1" x14ac:dyDescent="0.3">
      <c r="A14" s="337" t="s">
        <v>45</v>
      </c>
      <c r="B14" s="338"/>
      <c r="C14" s="338"/>
      <c r="D14" s="339"/>
    </row>
    <row r="15" spans="1:5" x14ac:dyDescent="0.3">
      <c r="A15" s="277" t="s">
        <v>686</v>
      </c>
      <c r="B15" s="278"/>
      <c r="C15" s="278"/>
      <c r="D15" s="279"/>
    </row>
    <row r="16" spans="1:5" x14ac:dyDescent="0.3">
      <c r="A16" s="345" t="s">
        <v>686</v>
      </c>
      <c r="B16" s="346"/>
      <c r="C16" s="347"/>
      <c r="D16" s="84">
        <v>5000000000</v>
      </c>
      <c r="E16" s="15"/>
    </row>
    <row r="17" spans="1:4" x14ac:dyDescent="0.3">
      <c r="A17" s="277" t="s">
        <v>757</v>
      </c>
      <c r="B17" s="278"/>
      <c r="C17" s="278"/>
      <c r="D17" s="279"/>
    </row>
    <row r="18" spans="1:4" ht="16.5" customHeight="1" x14ac:dyDescent="0.3">
      <c r="A18" s="342" t="s">
        <v>187</v>
      </c>
      <c r="B18" s="343"/>
      <c r="C18" s="343"/>
      <c r="D18" s="344"/>
    </row>
    <row r="19" spans="1:4" x14ac:dyDescent="0.3">
      <c r="A19" s="277" t="s">
        <v>752</v>
      </c>
      <c r="B19" s="278"/>
      <c r="C19" s="278"/>
      <c r="D19" s="279"/>
    </row>
    <row r="20" spans="1:4" ht="85.5" customHeight="1" x14ac:dyDescent="0.3">
      <c r="A20" s="358" t="s">
        <v>256</v>
      </c>
      <c r="B20" s="359"/>
      <c r="C20" s="359"/>
      <c r="D20" s="360"/>
    </row>
    <row r="21" spans="1:4" ht="71.25" customHeight="1" x14ac:dyDescent="0.3">
      <c r="A21" s="361" t="s">
        <v>257</v>
      </c>
      <c r="B21" s="362"/>
      <c r="C21" s="362"/>
      <c r="D21" s="363"/>
    </row>
    <row r="22" spans="1:4" x14ac:dyDescent="0.3">
      <c r="A22" s="364" t="s">
        <v>16</v>
      </c>
      <c r="B22" s="365"/>
      <c r="C22" s="365"/>
      <c r="D22" s="366"/>
    </row>
    <row r="23" spans="1:4" ht="16.5" customHeight="1" x14ac:dyDescent="0.3">
      <c r="A23" s="348" t="s">
        <v>17</v>
      </c>
      <c r="B23" s="349"/>
      <c r="C23" s="349"/>
      <c r="D23" s="350"/>
    </row>
    <row r="24" spans="1:4" ht="16.5" customHeight="1" x14ac:dyDescent="0.3">
      <c r="A24" s="351" t="s">
        <v>18</v>
      </c>
      <c r="B24" s="352"/>
      <c r="C24" s="352"/>
      <c r="D24" s="353"/>
    </row>
    <row r="25" spans="1:4" ht="153" customHeight="1" x14ac:dyDescent="0.3">
      <c r="A25" s="318" t="s">
        <v>797</v>
      </c>
      <c r="B25" s="367"/>
      <c r="C25" s="367"/>
      <c r="D25" s="319"/>
    </row>
    <row r="26" spans="1:4" ht="69" customHeight="1" x14ac:dyDescent="0.3">
      <c r="A26" s="310" t="s">
        <v>258</v>
      </c>
      <c r="B26" s="354"/>
      <c r="C26" s="354"/>
      <c r="D26" s="311"/>
    </row>
    <row r="27" spans="1:4" ht="135" customHeight="1" x14ac:dyDescent="0.3">
      <c r="A27" s="310" t="s">
        <v>259</v>
      </c>
      <c r="B27" s="354"/>
      <c r="C27" s="354"/>
      <c r="D27" s="311"/>
    </row>
    <row r="28" spans="1:4" x14ac:dyDescent="0.3">
      <c r="A28" s="355" t="s">
        <v>200</v>
      </c>
      <c r="B28" s="356"/>
      <c r="C28" s="356"/>
      <c r="D28" s="357"/>
    </row>
    <row r="29" spans="1:4" ht="119.25" customHeight="1" x14ac:dyDescent="0.3">
      <c r="A29" s="310" t="s">
        <v>278</v>
      </c>
      <c r="B29" s="354"/>
      <c r="C29" s="354"/>
      <c r="D29" s="311"/>
    </row>
    <row r="30" spans="1:4" ht="35.25" customHeight="1" x14ac:dyDescent="0.3">
      <c r="A30" s="327" t="s">
        <v>532</v>
      </c>
      <c r="B30" s="371"/>
      <c r="C30" s="371"/>
      <c r="D30" s="281"/>
    </row>
    <row r="31" spans="1:4" ht="87" customHeight="1" x14ac:dyDescent="0.3">
      <c r="A31" s="284" t="s">
        <v>279</v>
      </c>
      <c r="B31" s="330"/>
      <c r="C31" s="330"/>
      <c r="D31" s="320"/>
    </row>
    <row r="32" spans="1:4" ht="148.5" customHeight="1" x14ac:dyDescent="0.3">
      <c r="A32" s="327" t="s">
        <v>652</v>
      </c>
      <c r="B32" s="371"/>
      <c r="C32" s="371"/>
      <c r="D32" s="281"/>
    </row>
    <row r="33" spans="1:4" ht="183.75" customHeight="1" x14ac:dyDescent="0.3">
      <c r="A33" s="372" t="s">
        <v>798</v>
      </c>
      <c r="B33" s="373"/>
      <c r="C33" s="373"/>
      <c r="D33" s="374"/>
    </row>
    <row r="34" spans="1:4" x14ac:dyDescent="0.3">
      <c r="A34" s="355" t="s">
        <v>10</v>
      </c>
      <c r="B34" s="356"/>
      <c r="C34" s="356"/>
      <c r="D34" s="357"/>
    </row>
    <row r="35" spans="1:4" x14ac:dyDescent="0.3">
      <c r="A35" s="368" t="s">
        <v>11</v>
      </c>
      <c r="B35" s="369"/>
      <c r="C35" s="369"/>
      <c r="D35" s="370"/>
    </row>
    <row r="36" spans="1:4" x14ac:dyDescent="0.3">
      <c r="A36" s="355" t="s">
        <v>12</v>
      </c>
      <c r="B36" s="356"/>
      <c r="C36" s="356"/>
      <c r="D36" s="357"/>
    </row>
    <row r="37" spans="1:4" ht="70.5" customHeight="1" x14ac:dyDescent="0.3">
      <c r="A37" s="372" t="s">
        <v>794</v>
      </c>
      <c r="B37" s="373"/>
      <c r="C37" s="373"/>
      <c r="D37" s="374"/>
    </row>
    <row r="38" spans="1:4" x14ac:dyDescent="0.3">
      <c r="A38" s="378" t="s">
        <v>795</v>
      </c>
      <c r="B38" s="379"/>
      <c r="C38" s="379"/>
      <c r="D38" s="380"/>
    </row>
    <row r="39" spans="1:4" ht="30.75" customHeight="1" x14ac:dyDescent="0.3">
      <c r="A39" s="375" t="s">
        <v>796</v>
      </c>
      <c r="B39" s="376"/>
      <c r="C39" s="376"/>
      <c r="D39" s="377"/>
    </row>
    <row r="40" spans="1:4" ht="31.5" customHeight="1" x14ac:dyDescent="0.3">
      <c r="A40" s="335" t="s">
        <v>260</v>
      </c>
      <c r="B40" s="336"/>
      <c r="C40" s="336"/>
      <c r="D40" s="285"/>
    </row>
    <row r="41" spans="1:4" x14ac:dyDescent="0.3">
      <c r="A41" s="368" t="s">
        <v>13</v>
      </c>
      <c r="B41" s="369"/>
      <c r="C41" s="369"/>
      <c r="D41" s="370"/>
    </row>
    <row r="42" spans="1:4" ht="84.75" customHeight="1" x14ac:dyDescent="0.3">
      <c r="A42" s="310" t="s">
        <v>261</v>
      </c>
      <c r="B42" s="354"/>
      <c r="C42" s="354"/>
      <c r="D42" s="311"/>
    </row>
    <row r="43" spans="1:4" x14ac:dyDescent="0.3">
      <c r="A43" s="368" t="s">
        <v>198</v>
      </c>
      <c r="B43" s="369"/>
      <c r="C43" s="369"/>
      <c r="D43" s="370"/>
    </row>
    <row r="44" spans="1:4" x14ac:dyDescent="0.3">
      <c r="A44" s="368" t="s">
        <v>199</v>
      </c>
      <c r="B44" s="369"/>
      <c r="C44" s="369"/>
      <c r="D44" s="370"/>
    </row>
    <row r="45" spans="1:4" ht="16.5" customHeight="1" x14ac:dyDescent="0.3">
      <c r="A45" s="277" t="s">
        <v>573</v>
      </c>
      <c r="B45" s="278"/>
      <c r="C45" s="278"/>
      <c r="D45" s="279"/>
    </row>
    <row r="46" spans="1:4" ht="20.25" customHeight="1" x14ac:dyDescent="0.3">
      <c r="A46" s="382" t="s">
        <v>41</v>
      </c>
      <c r="B46" s="383"/>
      <c r="C46" s="383"/>
      <c r="D46" s="384"/>
    </row>
    <row r="47" spans="1:4" ht="87" customHeight="1" x14ac:dyDescent="0.3">
      <c r="A47" s="382" t="s">
        <v>14</v>
      </c>
      <c r="B47" s="383"/>
      <c r="C47" s="383"/>
      <c r="D47" s="384"/>
    </row>
    <row r="48" spans="1:4" ht="33.75" customHeight="1" x14ac:dyDescent="0.3">
      <c r="A48" s="288" t="s">
        <v>262</v>
      </c>
      <c r="B48" s="381"/>
      <c r="C48" s="381"/>
      <c r="D48" s="309"/>
    </row>
    <row r="49" spans="1:4" ht="68.25" customHeight="1" x14ac:dyDescent="0.3">
      <c r="A49" s="288" t="s">
        <v>263</v>
      </c>
      <c r="B49" s="381"/>
      <c r="C49" s="381"/>
      <c r="D49" s="309"/>
    </row>
    <row r="50" spans="1:4" ht="50.25" customHeight="1" x14ac:dyDescent="0.3">
      <c r="A50" s="284" t="s">
        <v>264</v>
      </c>
      <c r="B50" s="330"/>
      <c r="C50" s="330"/>
      <c r="D50" s="320"/>
    </row>
    <row r="51" spans="1:4" ht="84.75" customHeight="1" x14ac:dyDescent="0.3">
      <c r="A51" s="284" t="s">
        <v>265</v>
      </c>
      <c r="B51" s="330"/>
      <c r="C51" s="330"/>
      <c r="D51" s="320"/>
    </row>
    <row r="52" spans="1:4" ht="56.25" customHeight="1" x14ac:dyDescent="0.3">
      <c r="A52" s="284" t="s">
        <v>266</v>
      </c>
      <c r="B52" s="330"/>
      <c r="C52" s="330"/>
      <c r="D52" s="320"/>
    </row>
    <row r="53" spans="1:4" x14ac:dyDescent="0.3">
      <c r="A53" s="321" t="s">
        <v>19</v>
      </c>
      <c r="B53" s="385"/>
      <c r="C53" s="385"/>
      <c r="D53" s="322"/>
    </row>
    <row r="54" spans="1:4" ht="69" customHeight="1" x14ac:dyDescent="0.3">
      <c r="A54" s="284" t="s">
        <v>267</v>
      </c>
      <c r="B54" s="330"/>
      <c r="C54" s="330"/>
      <c r="D54" s="320"/>
    </row>
    <row r="55" spans="1:4" ht="52.5" customHeight="1" x14ac:dyDescent="0.3">
      <c r="A55" s="284" t="s">
        <v>235</v>
      </c>
      <c r="B55" s="330"/>
      <c r="C55" s="330"/>
      <c r="D55" s="320"/>
    </row>
    <row r="56" spans="1:4" ht="109.5" customHeight="1" x14ac:dyDescent="0.3">
      <c r="A56" s="314" t="s">
        <v>268</v>
      </c>
      <c r="B56" s="386"/>
      <c r="C56" s="386"/>
      <c r="D56" s="315"/>
    </row>
    <row r="57" spans="1:4" ht="136.5" customHeight="1" x14ac:dyDescent="0.3">
      <c r="A57" s="314" t="s">
        <v>653</v>
      </c>
      <c r="B57" s="386"/>
      <c r="C57" s="386"/>
      <c r="D57" s="315"/>
    </row>
    <row r="58" spans="1:4" ht="67.5" customHeight="1" x14ac:dyDescent="0.3">
      <c r="A58" s="284" t="s">
        <v>269</v>
      </c>
      <c r="B58" s="330"/>
      <c r="C58" s="330"/>
      <c r="D58" s="320"/>
    </row>
    <row r="59" spans="1:4" ht="68.25" customHeight="1" x14ac:dyDescent="0.3">
      <c r="A59" s="284" t="s">
        <v>270</v>
      </c>
      <c r="B59" s="330"/>
      <c r="C59" s="330"/>
      <c r="D59" s="320"/>
    </row>
    <row r="60" spans="1:4" ht="51" customHeight="1" x14ac:dyDescent="0.3">
      <c r="A60" s="284" t="s">
        <v>271</v>
      </c>
      <c r="B60" s="330"/>
      <c r="C60" s="330"/>
      <c r="D60" s="320"/>
    </row>
    <row r="61" spans="1:4" ht="117.75" customHeight="1" x14ac:dyDescent="0.3">
      <c r="A61" s="310" t="s">
        <v>272</v>
      </c>
      <c r="B61" s="354"/>
      <c r="C61" s="354"/>
      <c r="D61" s="311"/>
    </row>
    <row r="62" spans="1:4" ht="108" customHeight="1" x14ac:dyDescent="0.3">
      <c r="A62" s="310" t="s">
        <v>280</v>
      </c>
      <c r="B62" s="354"/>
      <c r="C62" s="354"/>
      <c r="D62" s="311"/>
    </row>
    <row r="63" spans="1:4" ht="69" customHeight="1" x14ac:dyDescent="0.3">
      <c r="A63" s="284" t="s">
        <v>845</v>
      </c>
      <c r="B63" s="330"/>
      <c r="C63" s="330"/>
      <c r="D63" s="320"/>
    </row>
    <row r="64" spans="1:4" ht="53.25" customHeight="1" x14ac:dyDescent="0.3">
      <c r="A64" s="284" t="s">
        <v>533</v>
      </c>
      <c r="B64" s="330"/>
      <c r="C64" s="330"/>
      <c r="D64" s="320"/>
    </row>
    <row r="65" spans="1:6" ht="84" customHeight="1" x14ac:dyDescent="0.3">
      <c r="A65" s="318" t="s">
        <v>273</v>
      </c>
      <c r="B65" s="367"/>
      <c r="C65" s="367"/>
      <c r="D65" s="319"/>
    </row>
    <row r="66" spans="1:6" ht="52.5" customHeight="1" x14ac:dyDescent="0.3">
      <c r="A66" s="393" t="s">
        <v>274</v>
      </c>
      <c r="B66" s="394"/>
      <c r="C66" s="394"/>
      <c r="D66" s="395"/>
    </row>
    <row r="67" spans="1:6" ht="70.5" customHeight="1" x14ac:dyDescent="0.3">
      <c r="A67" s="288" t="s">
        <v>275</v>
      </c>
      <c r="B67" s="381"/>
      <c r="C67" s="381"/>
      <c r="D67" s="309"/>
    </row>
    <row r="68" spans="1:6" ht="85.5" customHeight="1" x14ac:dyDescent="0.3">
      <c r="A68" s="284" t="s">
        <v>276</v>
      </c>
      <c r="B68" s="330"/>
      <c r="C68" s="330"/>
      <c r="D68" s="320"/>
    </row>
    <row r="69" spans="1:6" ht="36.75" customHeight="1" x14ac:dyDescent="0.3">
      <c r="A69" s="378" t="s">
        <v>807</v>
      </c>
      <c r="B69" s="379"/>
      <c r="C69" s="379"/>
      <c r="D69" s="380"/>
    </row>
    <row r="70" spans="1:6" x14ac:dyDescent="0.3">
      <c r="A70" s="277" t="s">
        <v>737</v>
      </c>
      <c r="B70" s="278"/>
      <c r="C70" s="278"/>
      <c r="D70" s="279"/>
    </row>
    <row r="71" spans="1:6" ht="32.25" customHeight="1" x14ac:dyDescent="0.3">
      <c r="A71" s="390" t="s">
        <v>5</v>
      </c>
      <c r="B71" s="391"/>
      <c r="C71" s="391"/>
      <c r="D71" s="392"/>
    </row>
    <row r="72" spans="1:6" ht="84.75" customHeight="1" x14ac:dyDescent="0.3">
      <c r="A72" s="382" t="s">
        <v>188</v>
      </c>
      <c r="B72" s="383"/>
      <c r="C72" s="383"/>
      <c r="D72" s="384"/>
    </row>
    <row r="73" spans="1:6" ht="51" customHeight="1" x14ac:dyDescent="0.3">
      <c r="A73" s="284" t="s">
        <v>277</v>
      </c>
      <c r="B73" s="330"/>
      <c r="C73" s="330"/>
      <c r="D73" s="320"/>
    </row>
    <row r="74" spans="1:6" ht="50.25" customHeight="1" x14ac:dyDescent="0.3">
      <c r="A74" s="284" t="s">
        <v>534</v>
      </c>
      <c r="B74" s="330"/>
      <c r="C74" s="330"/>
      <c r="D74" s="320"/>
    </row>
    <row r="75" spans="1:6" ht="18" customHeight="1" x14ac:dyDescent="0.3">
      <c r="A75" s="284" t="s">
        <v>44</v>
      </c>
      <c r="B75" s="330"/>
      <c r="C75" s="330"/>
      <c r="D75" s="320"/>
    </row>
    <row r="76" spans="1:6" s="1" customFormat="1" ht="33.75" customHeight="1" x14ac:dyDescent="0.2">
      <c r="A76" s="284" t="s">
        <v>281</v>
      </c>
      <c r="B76" s="330"/>
      <c r="C76" s="330">
        <v>30</v>
      </c>
      <c r="D76" s="320"/>
      <c r="E76" s="83"/>
      <c r="F76" s="16"/>
    </row>
    <row r="77" spans="1:6" s="1" customFormat="1" ht="35.25" customHeight="1" x14ac:dyDescent="0.2">
      <c r="A77" s="284" t="s">
        <v>643</v>
      </c>
      <c r="B77" s="330"/>
      <c r="C77" s="330">
        <v>20</v>
      </c>
      <c r="D77" s="320"/>
      <c r="E77" s="328"/>
      <c r="F77" s="329"/>
    </row>
    <row r="78" spans="1:6" s="1" customFormat="1" x14ac:dyDescent="0.2">
      <c r="A78" s="284" t="s">
        <v>254</v>
      </c>
      <c r="B78" s="330"/>
      <c r="C78" s="330">
        <v>20</v>
      </c>
      <c r="D78" s="320"/>
      <c r="E78" s="328"/>
      <c r="F78" s="329"/>
    </row>
    <row r="79" spans="1:6" s="3" customFormat="1" x14ac:dyDescent="0.2">
      <c r="A79" s="277" t="s">
        <v>731</v>
      </c>
      <c r="B79" s="278"/>
      <c r="C79" s="278"/>
      <c r="D79" s="279"/>
    </row>
    <row r="80" spans="1:6" s="3" customFormat="1" ht="85.5" customHeight="1" x14ac:dyDescent="0.2">
      <c r="A80" s="327" t="s">
        <v>180</v>
      </c>
      <c r="B80" s="371"/>
      <c r="C80" s="371"/>
      <c r="D80" s="281"/>
    </row>
    <row r="81" spans="1:4" x14ac:dyDescent="0.3">
      <c r="A81" s="277" t="s">
        <v>561</v>
      </c>
      <c r="B81" s="278"/>
      <c r="C81" s="278"/>
      <c r="D81" s="279"/>
    </row>
    <row r="82" spans="1:4" hidden="1" x14ac:dyDescent="0.3">
      <c r="A82" s="85"/>
      <c r="B82" s="86"/>
      <c r="C82" s="86"/>
      <c r="D82" s="87"/>
    </row>
    <row r="83" spans="1:4" hidden="1" x14ac:dyDescent="0.3">
      <c r="A83" s="85"/>
      <c r="B83" s="86"/>
      <c r="C83" s="86"/>
      <c r="D83" s="87"/>
    </row>
    <row r="84" spans="1:4" hidden="1" x14ac:dyDescent="0.3">
      <c r="A84" s="85"/>
      <c r="B84" s="86"/>
      <c r="C84" s="86"/>
      <c r="D84" s="87"/>
    </row>
    <row r="85" spans="1:4" hidden="1" x14ac:dyDescent="0.3">
      <c r="A85" s="85"/>
      <c r="B85" s="86"/>
      <c r="C85" s="86"/>
      <c r="D85" s="87"/>
    </row>
    <row r="86" spans="1:4" hidden="1" x14ac:dyDescent="0.3">
      <c r="A86" s="85"/>
      <c r="B86" s="86"/>
      <c r="C86" s="86"/>
      <c r="D86" s="87"/>
    </row>
    <row r="87" spans="1:4" hidden="1" x14ac:dyDescent="0.3">
      <c r="A87" s="85"/>
      <c r="B87" s="86"/>
      <c r="C87" s="86"/>
      <c r="D87" s="87"/>
    </row>
    <row r="88" spans="1:4" hidden="1" x14ac:dyDescent="0.3">
      <c r="A88" s="85"/>
      <c r="B88" s="86"/>
      <c r="C88" s="86"/>
      <c r="D88" s="87"/>
    </row>
    <row r="89" spans="1:4" hidden="1" x14ac:dyDescent="0.3">
      <c r="A89" s="85"/>
      <c r="B89" s="86"/>
      <c r="C89" s="86"/>
      <c r="D89" s="87"/>
    </row>
    <row r="90" spans="1:4" hidden="1" x14ac:dyDescent="0.3">
      <c r="A90" s="85"/>
      <c r="B90" s="86"/>
      <c r="C90" s="86"/>
      <c r="D90" s="87"/>
    </row>
    <row r="91" spans="1:4" ht="15" hidden="1" customHeight="1" x14ac:dyDescent="0.3">
      <c r="A91" s="85"/>
      <c r="B91" s="86"/>
      <c r="C91" s="86"/>
      <c r="D91" s="87"/>
    </row>
    <row r="92" spans="1:4" ht="30" hidden="1" customHeight="1" x14ac:dyDescent="0.3">
      <c r="A92" s="85"/>
      <c r="B92" s="86"/>
      <c r="C92" s="86"/>
      <c r="D92" s="87"/>
    </row>
    <row r="93" spans="1:4" ht="30" hidden="1" customHeight="1" x14ac:dyDescent="0.3">
      <c r="A93" s="85"/>
      <c r="B93" s="86"/>
      <c r="C93" s="86"/>
      <c r="D93" s="87"/>
    </row>
    <row r="94" spans="1:4" ht="30" hidden="1" customHeight="1" x14ac:dyDescent="0.3">
      <c r="A94" s="85"/>
      <c r="B94" s="86"/>
      <c r="C94" s="86"/>
      <c r="D94" s="87"/>
    </row>
    <row r="95" spans="1:4" ht="30" hidden="1" customHeight="1" x14ac:dyDescent="0.3">
      <c r="A95" s="85"/>
      <c r="B95" s="86"/>
      <c r="C95" s="86"/>
      <c r="D95" s="87"/>
    </row>
    <row r="96" spans="1:4" ht="30" hidden="1" customHeight="1" x14ac:dyDescent="0.3">
      <c r="A96" s="85"/>
      <c r="B96" s="86"/>
      <c r="C96" s="86"/>
      <c r="D96" s="87"/>
    </row>
    <row r="97" spans="1:4" ht="30" hidden="1" customHeight="1" x14ac:dyDescent="0.3">
      <c r="A97" s="85"/>
      <c r="B97" s="86"/>
      <c r="C97" s="86"/>
      <c r="D97" s="87"/>
    </row>
    <row r="98" spans="1:4" ht="15" hidden="1" customHeight="1" x14ac:dyDescent="0.3">
      <c r="A98" s="85"/>
      <c r="B98" s="86"/>
      <c r="C98" s="86"/>
      <c r="D98" s="87"/>
    </row>
    <row r="99" spans="1:4" ht="30" hidden="1" customHeight="1" x14ac:dyDescent="0.3">
      <c r="A99" s="85"/>
      <c r="B99" s="86"/>
      <c r="C99" s="86"/>
      <c r="D99" s="87"/>
    </row>
    <row r="100" spans="1:4" ht="30" hidden="1" customHeight="1" x14ac:dyDescent="0.3">
      <c r="A100" s="85"/>
      <c r="B100" s="86"/>
      <c r="C100" s="86"/>
      <c r="D100" s="87"/>
    </row>
    <row r="101" spans="1:4" ht="30" hidden="1" customHeight="1" x14ac:dyDescent="0.3">
      <c r="A101" s="85"/>
      <c r="B101" s="86"/>
      <c r="C101" s="86"/>
      <c r="D101" s="87"/>
    </row>
    <row r="102" spans="1:4" ht="30" hidden="1" customHeight="1" x14ac:dyDescent="0.3">
      <c r="A102" s="85"/>
      <c r="B102" s="86"/>
      <c r="C102" s="86"/>
      <c r="D102" s="87"/>
    </row>
    <row r="103" spans="1:4" hidden="1" x14ac:dyDescent="0.3">
      <c r="A103" s="85"/>
      <c r="B103" s="86"/>
      <c r="C103" s="86"/>
      <c r="D103" s="87"/>
    </row>
    <row r="104" spans="1:4" hidden="1" x14ac:dyDescent="0.3">
      <c r="A104" s="85"/>
      <c r="B104" s="86"/>
      <c r="C104" s="86"/>
      <c r="D104" s="87"/>
    </row>
    <row r="105" spans="1:4" hidden="1" x14ac:dyDescent="0.3">
      <c r="A105" s="85"/>
      <c r="B105" s="86"/>
      <c r="C105" s="86"/>
      <c r="D105" s="87"/>
    </row>
    <row r="106" spans="1:4" ht="17.25" thickBot="1" x14ac:dyDescent="0.35">
      <c r="A106" s="387" t="s">
        <v>644</v>
      </c>
      <c r="B106" s="388"/>
      <c r="C106" s="388"/>
      <c r="D106" s="389"/>
    </row>
    <row r="107" spans="1:4" x14ac:dyDescent="0.3"/>
    <row r="108" spans="1:4" x14ac:dyDescent="0.3"/>
    <row r="109" spans="1:4" x14ac:dyDescent="0.3"/>
    <row r="110" spans="1:4" x14ac:dyDescent="0.3"/>
    <row r="111" spans="1:4" x14ac:dyDescent="0.3"/>
    <row r="112" spans="1:4" x14ac:dyDescent="0.3"/>
    <row r="113" x14ac:dyDescent="0.3"/>
    <row r="114" x14ac:dyDescent="0.3"/>
    <row r="115" x14ac:dyDescent="0.3"/>
  </sheetData>
  <mergeCells count="84">
    <mergeCell ref="A8:D8"/>
    <mergeCell ref="A3:D3"/>
    <mergeCell ref="A81:D81"/>
    <mergeCell ref="A61:D61"/>
    <mergeCell ref="A62:D62"/>
    <mergeCell ref="A63:D63"/>
    <mergeCell ref="A64:D64"/>
    <mergeCell ref="A70:D70"/>
    <mergeCell ref="A69:D69"/>
    <mergeCell ref="A65:D65"/>
    <mergeCell ref="A66:D66"/>
    <mergeCell ref="A67:D67"/>
    <mergeCell ref="A68:D68"/>
    <mergeCell ref="A57:D57"/>
    <mergeCell ref="A58:D58"/>
    <mergeCell ref="A59:D59"/>
    <mergeCell ref="A106:D106"/>
    <mergeCell ref="A79:D79"/>
    <mergeCell ref="A80:D80"/>
    <mergeCell ref="A71:D71"/>
    <mergeCell ref="A72:D72"/>
    <mergeCell ref="A73:D73"/>
    <mergeCell ref="A74:D74"/>
    <mergeCell ref="A75:D75"/>
    <mergeCell ref="A76:D76"/>
    <mergeCell ref="A77:D77"/>
    <mergeCell ref="A60:D60"/>
    <mergeCell ref="A53:D53"/>
    <mergeCell ref="A54:D54"/>
    <mergeCell ref="A55:D55"/>
    <mergeCell ref="A56:D56"/>
    <mergeCell ref="A49:D49"/>
    <mergeCell ref="A50:D50"/>
    <mergeCell ref="A51:D51"/>
    <mergeCell ref="A52:D52"/>
    <mergeCell ref="A46:D46"/>
    <mergeCell ref="A47:D47"/>
    <mergeCell ref="A48:D48"/>
    <mergeCell ref="A42:D42"/>
    <mergeCell ref="A43:D43"/>
    <mergeCell ref="A44:D44"/>
    <mergeCell ref="A45:D45"/>
    <mergeCell ref="A37:D37"/>
    <mergeCell ref="A39:D39"/>
    <mergeCell ref="A40:D40"/>
    <mergeCell ref="A41:D41"/>
    <mergeCell ref="A38:D38"/>
    <mergeCell ref="A34:D34"/>
    <mergeCell ref="A35:D35"/>
    <mergeCell ref="A36:D36"/>
    <mergeCell ref="A29:D29"/>
    <mergeCell ref="A30:D30"/>
    <mergeCell ref="A31:D31"/>
    <mergeCell ref="A32:D32"/>
    <mergeCell ref="A33:D33"/>
    <mergeCell ref="A26:D26"/>
    <mergeCell ref="A28:D28"/>
    <mergeCell ref="A19:D19"/>
    <mergeCell ref="A20:D20"/>
    <mergeCell ref="A21:D21"/>
    <mergeCell ref="A22:D22"/>
    <mergeCell ref="A27:D27"/>
    <mergeCell ref="A25:D25"/>
    <mergeCell ref="A15:D15"/>
    <mergeCell ref="A16:C16"/>
    <mergeCell ref="A17:D17"/>
    <mergeCell ref="A23:D23"/>
    <mergeCell ref="A24:D24"/>
    <mergeCell ref="A2:D2"/>
    <mergeCell ref="E77:F77"/>
    <mergeCell ref="A78:D78"/>
    <mergeCell ref="E78:F78"/>
    <mergeCell ref="A1:D1"/>
    <mergeCell ref="A5:D5"/>
    <mergeCell ref="A4:D4"/>
    <mergeCell ref="A7:D7"/>
    <mergeCell ref="A9:D9"/>
    <mergeCell ref="A11:D11"/>
    <mergeCell ref="A12:D12"/>
    <mergeCell ref="A6:D6"/>
    <mergeCell ref="A10:D10"/>
    <mergeCell ref="A18:D18"/>
    <mergeCell ref="A13:D13"/>
    <mergeCell ref="A14:D14"/>
  </mergeCells>
  <phoneticPr fontId="0" type="noConversion"/>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4"/>
  <sheetViews>
    <sheetView workbookViewId="0">
      <selection activeCell="A7" sqref="A7:E7"/>
    </sheetView>
  </sheetViews>
  <sheetFormatPr baseColWidth="10" defaultColWidth="0" defaultRowHeight="16.5" zeroHeight="1" x14ac:dyDescent="0.2"/>
  <cols>
    <col min="1" max="1" width="26.85546875" style="2" customWidth="1"/>
    <col min="2" max="2" width="26.85546875" style="25" customWidth="1"/>
    <col min="3" max="3" width="22.42578125" style="25" customWidth="1"/>
    <col min="4" max="4" width="18.7109375" style="25" customWidth="1"/>
    <col min="5" max="5" width="15.28515625" style="25" customWidth="1"/>
    <col min="6" max="6" width="7.28515625" style="2" customWidth="1"/>
    <col min="7" max="16384" width="0" style="2" hidden="1"/>
  </cols>
  <sheetData>
    <row r="1" spans="1:5" ht="39.75" customHeight="1" x14ac:dyDescent="0.2">
      <c r="A1" s="248" t="s">
        <v>872</v>
      </c>
      <c r="B1" s="249"/>
      <c r="C1" s="249"/>
      <c r="D1" s="249"/>
      <c r="E1" s="250"/>
    </row>
    <row r="2" spans="1:5" ht="18" x14ac:dyDescent="0.2">
      <c r="A2" s="178" t="str">
        <f>TRDM!A2</f>
        <v>CONDICIONES TÉCNICAS OBLIGATORIAS</v>
      </c>
      <c r="B2" s="179"/>
      <c r="C2" s="179"/>
      <c r="D2" s="179"/>
      <c r="E2" s="180"/>
    </row>
    <row r="3" spans="1:5" x14ac:dyDescent="0.2">
      <c r="A3" s="277" t="s">
        <v>56</v>
      </c>
      <c r="B3" s="278"/>
      <c r="C3" s="278"/>
      <c r="D3" s="278"/>
      <c r="E3" s="279"/>
    </row>
    <row r="4" spans="1:5" ht="34.5" customHeight="1" x14ac:dyDescent="0.2">
      <c r="A4" s="396" t="s">
        <v>201</v>
      </c>
      <c r="B4" s="397"/>
      <c r="C4" s="397"/>
      <c r="D4" s="397"/>
      <c r="E4" s="398"/>
    </row>
    <row r="5" spans="1:5" x14ac:dyDescent="0.2">
      <c r="A5" s="277" t="s">
        <v>763</v>
      </c>
      <c r="B5" s="278"/>
      <c r="C5" s="278"/>
      <c r="D5" s="278"/>
      <c r="E5" s="279"/>
    </row>
    <row r="6" spans="1:5" x14ac:dyDescent="0.2">
      <c r="A6" s="429">
        <v>8000000000</v>
      </c>
      <c r="B6" s="397"/>
      <c r="C6" s="397"/>
      <c r="D6" s="397"/>
      <c r="E6" s="398"/>
    </row>
    <row r="7" spans="1:5" x14ac:dyDescent="0.2">
      <c r="A7" s="277" t="s">
        <v>762</v>
      </c>
      <c r="B7" s="278"/>
      <c r="C7" s="278"/>
      <c r="D7" s="278"/>
      <c r="E7" s="279"/>
    </row>
    <row r="8" spans="1:5" x14ac:dyDescent="0.2">
      <c r="A8" s="430">
        <v>350000000</v>
      </c>
      <c r="B8" s="431"/>
      <c r="C8" s="431"/>
      <c r="D8" s="431"/>
      <c r="E8" s="432"/>
    </row>
    <row r="9" spans="1:5" ht="15" customHeight="1" x14ac:dyDescent="0.2">
      <c r="A9" s="277" t="s">
        <v>761</v>
      </c>
      <c r="B9" s="278"/>
      <c r="C9" s="278"/>
      <c r="D9" s="278"/>
      <c r="E9" s="279"/>
    </row>
    <row r="10" spans="1:5" ht="100.5" customHeight="1" x14ac:dyDescent="0.2">
      <c r="A10" s="420" t="s">
        <v>844</v>
      </c>
      <c r="B10" s="421"/>
      <c r="C10" s="421"/>
      <c r="D10" s="421"/>
      <c r="E10" s="422"/>
    </row>
    <row r="11" spans="1:5" ht="15" customHeight="1" x14ac:dyDescent="0.2">
      <c r="A11" s="277" t="s">
        <v>760</v>
      </c>
      <c r="B11" s="278"/>
      <c r="C11" s="278"/>
      <c r="D11" s="278"/>
      <c r="E11" s="279"/>
    </row>
    <row r="12" spans="1:5" x14ac:dyDescent="0.2">
      <c r="A12" s="396" t="s">
        <v>159</v>
      </c>
      <c r="B12" s="397"/>
      <c r="C12" s="397"/>
      <c r="D12" s="397"/>
      <c r="E12" s="398"/>
    </row>
    <row r="13" spans="1:5" x14ac:dyDescent="0.2">
      <c r="A13" s="277" t="s">
        <v>759</v>
      </c>
      <c r="B13" s="278"/>
      <c r="C13" s="278"/>
      <c r="D13" s="278"/>
      <c r="E13" s="279"/>
    </row>
    <row r="14" spans="1:5" ht="18" customHeight="1" x14ac:dyDescent="0.2">
      <c r="A14" s="439" t="s">
        <v>160</v>
      </c>
      <c r="B14" s="440"/>
      <c r="C14" s="440"/>
      <c r="D14" s="440"/>
      <c r="E14" s="441"/>
    </row>
    <row r="15" spans="1:5" x14ac:dyDescent="0.2">
      <c r="A15" s="277" t="s">
        <v>228</v>
      </c>
      <c r="B15" s="278"/>
      <c r="C15" s="278"/>
      <c r="D15" s="278"/>
      <c r="E15" s="279"/>
    </row>
    <row r="16" spans="1:5" ht="14.25" customHeight="1" x14ac:dyDescent="0.2">
      <c r="A16" s="442" t="s">
        <v>161</v>
      </c>
      <c r="B16" s="443"/>
      <c r="C16" s="443"/>
      <c r="D16" s="443"/>
      <c r="E16" s="444"/>
    </row>
    <row r="17" spans="1:5" ht="14.25" customHeight="1" x14ac:dyDescent="0.2">
      <c r="A17" s="433" t="s">
        <v>162</v>
      </c>
      <c r="B17" s="434"/>
      <c r="C17" s="434"/>
      <c r="D17" s="434"/>
      <c r="E17" s="435"/>
    </row>
    <row r="18" spans="1:5" ht="14.25" customHeight="1" x14ac:dyDescent="0.2">
      <c r="A18" s="433" t="s">
        <v>163</v>
      </c>
      <c r="B18" s="434"/>
      <c r="C18" s="434"/>
      <c r="D18" s="434"/>
      <c r="E18" s="435"/>
    </row>
    <row r="19" spans="1:5" ht="14.25" customHeight="1" x14ac:dyDescent="0.2">
      <c r="A19" s="433" t="s">
        <v>164</v>
      </c>
      <c r="B19" s="434"/>
      <c r="C19" s="434"/>
      <c r="D19" s="434"/>
      <c r="E19" s="435"/>
    </row>
    <row r="20" spans="1:5" ht="14.25" customHeight="1" x14ac:dyDescent="0.2">
      <c r="A20" s="433" t="s">
        <v>165</v>
      </c>
      <c r="B20" s="434"/>
      <c r="C20" s="434"/>
      <c r="D20" s="434"/>
      <c r="E20" s="435"/>
    </row>
    <row r="21" spans="1:5" ht="53.25" customHeight="1" x14ac:dyDescent="0.2">
      <c r="A21" s="433" t="s">
        <v>166</v>
      </c>
      <c r="B21" s="434"/>
      <c r="C21" s="434"/>
      <c r="D21" s="434"/>
      <c r="E21" s="435"/>
    </row>
    <row r="22" spans="1:5" x14ac:dyDescent="0.2">
      <c r="A22" s="277" t="s">
        <v>736</v>
      </c>
      <c r="B22" s="278"/>
      <c r="C22" s="278"/>
      <c r="D22" s="278"/>
      <c r="E22" s="279"/>
    </row>
    <row r="23" spans="1:5" x14ac:dyDescent="0.2">
      <c r="A23" s="420" t="s">
        <v>41</v>
      </c>
      <c r="B23" s="421"/>
      <c r="C23" s="421"/>
      <c r="D23" s="421"/>
      <c r="E23" s="422"/>
    </row>
    <row r="24" spans="1:5" ht="81.75" customHeight="1" x14ac:dyDescent="0.2">
      <c r="A24" s="405" t="s">
        <v>333</v>
      </c>
      <c r="B24" s="406"/>
      <c r="C24" s="406"/>
      <c r="D24" s="406"/>
      <c r="E24" s="407"/>
    </row>
    <row r="25" spans="1:5" s="13" customFormat="1" ht="34.5" customHeight="1" x14ac:dyDescent="0.3">
      <c r="A25" s="405" t="s">
        <v>334</v>
      </c>
      <c r="B25" s="406"/>
      <c r="C25" s="406"/>
      <c r="D25" s="406"/>
      <c r="E25" s="407"/>
    </row>
    <row r="26" spans="1:5" ht="81.75" customHeight="1" x14ac:dyDescent="0.2">
      <c r="A26" s="402" t="s">
        <v>335</v>
      </c>
      <c r="B26" s="403"/>
      <c r="C26" s="403"/>
      <c r="D26" s="403"/>
      <c r="E26" s="404"/>
    </row>
    <row r="27" spans="1:5" ht="128.25" customHeight="1" x14ac:dyDescent="0.2">
      <c r="A27" s="402" t="s">
        <v>799</v>
      </c>
      <c r="B27" s="403"/>
      <c r="C27" s="403"/>
      <c r="D27" s="403"/>
      <c r="E27" s="404"/>
    </row>
    <row r="28" spans="1:5" ht="33" customHeight="1" x14ac:dyDescent="0.2">
      <c r="A28" s="402" t="s">
        <v>710</v>
      </c>
      <c r="B28" s="403"/>
      <c r="C28" s="403"/>
      <c r="D28" s="403"/>
      <c r="E28" s="404"/>
    </row>
    <row r="29" spans="1:5" ht="109.5" customHeight="1" x14ac:dyDescent="0.2">
      <c r="A29" s="402" t="s">
        <v>336</v>
      </c>
      <c r="B29" s="403"/>
      <c r="C29" s="403"/>
      <c r="D29" s="403"/>
      <c r="E29" s="404"/>
    </row>
    <row r="30" spans="1:5" ht="99.75" customHeight="1" x14ac:dyDescent="0.2">
      <c r="A30" s="402" t="s">
        <v>337</v>
      </c>
      <c r="B30" s="403"/>
      <c r="C30" s="403"/>
      <c r="D30" s="403"/>
      <c r="E30" s="404"/>
    </row>
    <row r="31" spans="1:5" ht="49.5" customHeight="1" x14ac:dyDescent="0.2">
      <c r="A31" s="402" t="s">
        <v>800</v>
      </c>
      <c r="B31" s="403"/>
      <c r="C31" s="403"/>
      <c r="D31" s="403"/>
      <c r="E31" s="404"/>
    </row>
    <row r="32" spans="1:5" ht="15" customHeight="1" x14ac:dyDescent="0.2">
      <c r="A32" s="402" t="s">
        <v>167</v>
      </c>
      <c r="B32" s="403"/>
      <c r="C32" s="403"/>
      <c r="D32" s="403"/>
      <c r="E32" s="404"/>
    </row>
    <row r="33" spans="1:5" ht="114" customHeight="1" x14ac:dyDescent="0.2">
      <c r="A33" s="402" t="s">
        <v>338</v>
      </c>
      <c r="B33" s="403"/>
      <c r="C33" s="403"/>
      <c r="D33" s="403"/>
      <c r="E33" s="404"/>
    </row>
    <row r="34" spans="1:5" ht="98.25" customHeight="1" x14ac:dyDescent="0.2">
      <c r="A34" s="402" t="s">
        <v>363</v>
      </c>
      <c r="B34" s="403"/>
      <c r="C34" s="403"/>
      <c r="D34" s="403"/>
      <c r="E34" s="404"/>
    </row>
    <row r="35" spans="1:5" ht="67.5" customHeight="1" x14ac:dyDescent="0.2">
      <c r="A35" s="402" t="s">
        <v>339</v>
      </c>
      <c r="B35" s="403"/>
      <c r="C35" s="403"/>
      <c r="D35" s="403"/>
      <c r="E35" s="404"/>
    </row>
    <row r="36" spans="1:5" ht="119.25" customHeight="1" x14ac:dyDescent="0.2">
      <c r="A36" s="402" t="s">
        <v>364</v>
      </c>
      <c r="B36" s="403"/>
      <c r="C36" s="403"/>
      <c r="D36" s="403"/>
      <c r="E36" s="404"/>
    </row>
    <row r="37" spans="1:5" ht="33" customHeight="1" x14ac:dyDescent="0.2">
      <c r="A37" s="402" t="s">
        <v>168</v>
      </c>
      <c r="B37" s="403"/>
      <c r="C37" s="403"/>
      <c r="D37" s="403"/>
      <c r="E37" s="404"/>
    </row>
    <row r="38" spans="1:5" ht="15" customHeight="1" x14ac:dyDescent="0.2">
      <c r="A38" s="402" t="s">
        <v>169</v>
      </c>
      <c r="B38" s="403"/>
      <c r="C38" s="403"/>
      <c r="D38" s="403"/>
      <c r="E38" s="404"/>
    </row>
    <row r="39" spans="1:5" ht="32.25" customHeight="1" x14ac:dyDescent="0.2">
      <c r="A39" s="402" t="s">
        <v>170</v>
      </c>
      <c r="B39" s="403"/>
      <c r="C39" s="403"/>
      <c r="D39" s="403"/>
      <c r="E39" s="404"/>
    </row>
    <row r="40" spans="1:5" ht="15" customHeight="1" x14ac:dyDescent="0.2">
      <c r="A40" s="402" t="s">
        <v>171</v>
      </c>
      <c r="B40" s="403"/>
      <c r="C40" s="403"/>
      <c r="D40" s="403"/>
      <c r="E40" s="404"/>
    </row>
    <row r="41" spans="1:5" ht="114.75" customHeight="1" x14ac:dyDescent="0.2">
      <c r="A41" s="402" t="s">
        <v>340</v>
      </c>
      <c r="B41" s="403"/>
      <c r="C41" s="403"/>
      <c r="D41" s="403"/>
      <c r="E41" s="404"/>
    </row>
    <row r="42" spans="1:5" ht="181.5" customHeight="1" x14ac:dyDescent="0.2">
      <c r="A42" s="402" t="s">
        <v>801</v>
      </c>
      <c r="B42" s="403"/>
      <c r="C42" s="403"/>
      <c r="D42" s="403"/>
      <c r="E42" s="404"/>
    </row>
    <row r="43" spans="1:5" s="21" customFormat="1" ht="67.5" customHeight="1" x14ac:dyDescent="0.2">
      <c r="A43" s="402" t="s">
        <v>341</v>
      </c>
      <c r="B43" s="403"/>
      <c r="C43" s="403"/>
      <c r="D43" s="403"/>
      <c r="E43" s="404"/>
    </row>
    <row r="44" spans="1:5" ht="121.5" customHeight="1" x14ac:dyDescent="0.2">
      <c r="A44" s="402" t="s">
        <v>342</v>
      </c>
      <c r="B44" s="403"/>
      <c r="C44" s="403"/>
      <c r="D44" s="403"/>
      <c r="E44" s="404"/>
    </row>
    <row r="45" spans="1:5" ht="146.25" customHeight="1" x14ac:dyDescent="0.2">
      <c r="A45" s="402" t="s">
        <v>343</v>
      </c>
      <c r="B45" s="403"/>
      <c r="C45" s="403"/>
      <c r="D45" s="403"/>
      <c r="E45" s="404"/>
    </row>
    <row r="46" spans="1:5" ht="92.25" customHeight="1" x14ac:dyDescent="0.2">
      <c r="A46" s="402" t="s">
        <v>344</v>
      </c>
      <c r="B46" s="403"/>
      <c r="C46" s="403"/>
      <c r="D46" s="403"/>
      <c r="E46" s="404"/>
    </row>
    <row r="47" spans="1:5" ht="64.5" customHeight="1" x14ac:dyDescent="0.2">
      <c r="A47" s="402" t="s">
        <v>345</v>
      </c>
      <c r="B47" s="403"/>
      <c r="C47" s="403"/>
      <c r="D47" s="403"/>
      <c r="E47" s="404"/>
    </row>
    <row r="48" spans="1:5" ht="68.25" customHeight="1" x14ac:dyDescent="0.2">
      <c r="A48" s="402" t="s">
        <v>346</v>
      </c>
      <c r="B48" s="403"/>
      <c r="C48" s="403"/>
      <c r="D48" s="403"/>
      <c r="E48" s="404"/>
    </row>
    <row r="49" spans="1:5" ht="97.5" customHeight="1" x14ac:dyDescent="0.2">
      <c r="A49" s="402" t="s">
        <v>347</v>
      </c>
      <c r="B49" s="403"/>
      <c r="C49" s="403"/>
      <c r="D49" s="403"/>
      <c r="E49" s="404"/>
    </row>
    <row r="50" spans="1:5" ht="65.25" customHeight="1" x14ac:dyDescent="0.2">
      <c r="A50" s="402" t="s">
        <v>348</v>
      </c>
      <c r="B50" s="403"/>
      <c r="C50" s="403"/>
      <c r="D50" s="403"/>
      <c r="E50" s="404"/>
    </row>
    <row r="51" spans="1:5" s="21" customFormat="1" ht="39.75" customHeight="1" x14ac:dyDescent="0.2">
      <c r="A51" s="402" t="s">
        <v>349</v>
      </c>
      <c r="B51" s="403"/>
      <c r="C51" s="403"/>
      <c r="D51" s="403"/>
      <c r="E51" s="404"/>
    </row>
    <row r="52" spans="1:5" ht="65.25" customHeight="1" x14ac:dyDescent="0.2">
      <c r="A52" s="402" t="s">
        <v>350</v>
      </c>
      <c r="B52" s="403"/>
      <c r="C52" s="403"/>
      <c r="D52" s="403"/>
      <c r="E52" s="404"/>
    </row>
    <row r="53" spans="1:5" ht="97.5" customHeight="1" x14ac:dyDescent="0.2">
      <c r="A53" s="405" t="s">
        <v>365</v>
      </c>
      <c r="B53" s="406"/>
      <c r="C53" s="406"/>
      <c r="D53" s="406"/>
      <c r="E53" s="407"/>
    </row>
    <row r="54" spans="1:5" ht="15" customHeight="1" x14ac:dyDescent="0.2">
      <c r="A54" s="402" t="s">
        <v>172</v>
      </c>
      <c r="B54" s="403"/>
      <c r="C54" s="403"/>
      <c r="D54" s="403"/>
      <c r="E54" s="404"/>
    </row>
    <row r="55" spans="1:5" ht="131.25" customHeight="1" x14ac:dyDescent="0.2">
      <c r="A55" s="405" t="s">
        <v>351</v>
      </c>
      <c r="B55" s="406"/>
      <c r="C55" s="406"/>
      <c r="D55" s="406"/>
      <c r="E55" s="407"/>
    </row>
    <row r="56" spans="1:5" ht="69" customHeight="1" x14ac:dyDescent="0.2">
      <c r="A56" s="405" t="s">
        <v>846</v>
      </c>
      <c r="B56" s="406"/>
      <c r="C56" s="406"/>
      <c r="D56" s="406"/>
      <c r="E56" s="407"/>
    </row>
    <row r="57" spans="1:5" ht="52.5" customHeight="1" x14ac:dyDescent="0.2">
      <c r="A57" s="405" t="s">
        <v>352</v>
      </c>
      <c r="B57" s="406"/>
      <c r="C57" s="406"/>
      <c r="D57" s="406"/>
      <c r="E57" s="407"/>
    </row>
    <row r="58" spans="1:5" ht="15" customHeight="1" x14ac:dyDescent="0.2">
      <c r="A58" s="402" t="s">
        <v>173</v>
      </c>
      <c r="B58" s="403"/>
      <c r="C58" s="403"/>
      <c r="D58" s="403"/>
      <c r="E58" s="404"/>
    </row>
    <row r="59" spans="1:5" ht="49.5" customHeight="1" x14ac:dyDescent="0.2">
      <c r="A59" s="405" t="s">
        <v>366</v>
      </c>
      <c r="B59" s="406"/>
      <c r="C59" s="406"/>
      <c r="D59" s="406"/>
      <c r="E59" s="407"/>
    </row>
    <row r="60" spans="1:5" ht="102.75" customHeight="1" x14ac:dyDescent="0.2">
      <c r="A60" s="411" t="s">
        <v>353</v>
      </c>
      <c r="B60" s="412"/>
      <c r="C60" s="412"/>
      <c r="D60" s="412"/>
      <c r="E60" s="413"/>
    </row>
    <row r="61" spans="1:5" x14ac:dyDescent="0.2">
      <c r="A61" s="402" t="s">
        <v>548</v>
      </c>
      <c r="B61" s="403"/>
      <c r="C61" s="403"/>
      <c r="D61" s="403"/>
      <c r="E61" s="404"/>
    </row>
    <row r="62" spans="1:5" ht="86.25" customHeight="1" x14ac:dyDescent="0.2">
      <c r="A62" s="402" t="s">
        <v>354</v>
      </c>
      <c r="B62" s="403"/>
      <c r="C62" s="403"/>
      <c r="D62" s="403"/>
      <c r="E62" s="404"/>
    </row>
    <row r="63" spans="1:5" ht="72.75" customHeight="1" x14ac:dyDescent="0.2">
      <c r="A63" s="402" t="s">
        <v>355</v>
      </c>
      <c r="B63" s="403"/>
      <c r="C63" s="403"/>
      <c r="D63" s="403"/>
      <c r="E63" s="404"/>
    </row>
    <row r="64" spans="1:5" s="6" customFormat="1" ht="51" customHeight="1" x14ac:dyDescent="0.2">
      <c r="A64" s="402" t="s">
        <v>356</v>
      </c>
      <c r="B64" s="403"/>
      <c r="C64" s="403"/>
      <c r="D64" s="403"/>
      <c r="E64" s="404"/>
    </row>
    <row r="65" spans="1:5" ht="50.25" customHeight="1" x14ac:dyDescent="0.2">
      <c r="A65" s="399" t="s">
        <v>357</v>
      </c>
      <c r="B65" s="400"/>
      <c r="C65" s="400"/>
      <c r="D65" s="400"/>
      <c r="E65" s="401"/>
    </row>
    <row r="66" spans="1:5" ht="116.25" customHeight="1" x14ac:dyDescent="0.2">
      <c r="A66" s="399" t="s">
        <v>358</v>
      </c>
      <c r="B66" s="400"/>
      <c r="C66" s="400"/>
      <c r="D66" s="400"/>
      <c r="E66" s="401"/>
    </row>
    <row r="67" spans="1:5" x14ac:dyDescent="0.2">
      <c r="A67" s="402" t="s">
        <v>174</v>
      </c>
      <c r="B67" s="403"/>
      <c r="C67" s="403"/>
      <c r="D67" s="403"/>
      <c r="E67" s="404"/>
    </row>
    <row r="68" spans="1:5" x14ac:dyDescent="0.2">
      <c r="A68" s="402" t="s">
        <v>175</v>
      </c>
      <c r="B68" s="403"/>
      <c r="C68" s="403"/>
      <c r="D68" s="403"/>
      <c r="E68" s="404"/>
    </row>
    <row r="69" spans="1:5" x14ac:dyDescent="0.2">
      <c r="A69" s="402" t="s">
        <v>808</v>
      </c>
      <c r="B69" s="403"/>
      <c r="C69" s="403"/>
      <c r="D69" s="403"/>
      <c r="E69" s="404"/>
    </row>
    <row r="70" spans="1:5" ht="33.75" customHeight="1" x14ac:dyDescent="0.2">
      <c r="A70" s="402" t="s">
        <v>176</v>
      </c>
      <c r="B70" s="403"/>
      <c r="C70" s="403"/>
      <c r="D70" s="403"/>
      <c r="E70" s="404"/>
    </row>
    <row r="71" spans="1:5" ht="36" customHeight="1" x14ac:dyDescent="0.2">
      <c r="A71" s="402" t="s">
        <v>177</v>
      </c>
      <c r="B71" s="403"/>
      <c r="C71" s="403"/>
      <c r="D71" s="403"/>
      <c r="E71" s="404"/>
    </row>
    <row r="72" spans="1:5" hidden="1" x14ac:dyDescent="0.2">
      <c r="A72" s="402" t="s">
        <v>178</v>
      </c>
      <c r="B72" s="403"/>
      <c r="C72" s="403"/>
      <c r="D72" s="403"/>
      <c r="E72" s="404"/>
    </row>
    <row r="73" spans="1:5" ht="106.5" customHeight="1" x14ac:dyDescent="0.2">
      <c r="A73" s="408" t="s">
        <v>550</v>
      </c>
      <c r="B73" s="409"/>
      <c r="C73" s="409"/>
      <c r="D73" s="409"/>
      <c r="E73" s="410"/>
    </row>
    <row r="74" spans="1:5" ht="97.5" customHeight="1" x14ac:dyDescent="0.2">
      <c r="A74" s="408" t="s">
        <v>551</v>
      </c>
      <c r="B74" s="409"/>
      <c r="C74" s="409"/>
      <c r="D74" s="409"/>
      <c r="E74" s="410"/>
    </row>
    <row r="75" spans="1:5" ht="48" customHeight="1" x14ac:dyDescent="0.2">
      <c r="A75" s="408" t="s">
        <v>552</v>
      </c>
      <c r="B75" s="409"/>
      <c r="C75" s="409"/>
      <c r="D75" s="409"/>
      <c r="E75" s="410"/>
    </row>
    <row r="76" spans="1:5" ht="51.75" customHeight="1" x14ac:dyDescent="0.2">
      <c r="A76" s="408" t="s">
        <v>553</v>
      </c>
      <c r="B76" s="409"/>
      <c r="C76" s="409"/>
      <c r="D76" s="409"/>
      <c r="E76" s="410"/>
    </row>
    <row r="77" spans="1:5" ht="65.25" customHeight="1" x14ac:dyDescent="0.2">
      <c r="A77" s="408" t="s">
        <v>554</v>
      </c>
      <c r="B77" s="409"/>
      <c r="C77" s="409"/>
      <c r="D77" s="409"/>
      <c r="E77" s="410"/>
    </row>
    <row r="78" spans="1:5" ht="146.25" customHeight="1" x14ac:dyDescent="0.2">
      <c r="A78" s="408" t="s">
        <v>555</v>
      </c>
      <c r="B78" s="409"/>
      <c r="C78" s="409"/>
      <c r="D78" s="409"/>
      <c r="E78" s="410"/>
    </row>
    <row r="79" spans="1:5" ht="18" customHeight="1" x14ac:dyDescent="0.2">
      <c r="A79" s="408" t="s">
        <v>549</v>
      </c>
      <c r="B79" s="409"/>
      <c r="C79" s="409"/>
      <c r="D79" s="409"/>
      <c r="E79" s="410"/>
    </row>
    <row r="80" spans="1:5" ht="15" customHeight="1" x14ac:dyDescent="0.2">
      <c r="A80" s="277" t="s">
        <v>764</v>
      </c>
      <c r="B80" s="278"/>
      <c r="C80" s="278"/>
      <c r="D80" s="278"/>
      <c r="E80" s="279"/>
    </row>
    <row r="81" spans="1:5" ht="66" customHeight="1" x14ac:dyDescent="0.2">
      <c r="A81" s="396" t="s">
        <v>179</v>
      </c>
      <c r="B81" s="397"/>
      <c r="C81" s="397"/>
      <c r="D81" s="397"/>
      <c r="E81" s="398"/>
    </row>
    <row r="82" spans="1:5" ht="117" customHeight="1" x14ac:dyDescent="0.2">
      <c r="A82" s="420" t="s">
        <v>359</v>
      </c>
      <c r="B82" s="421"/>
      <c r="C82" s="421"/>
      <c r="D82" s="421"/>
      <c r="E82" s="422"/>
    </row>
    <row r="83" spans="1:5" ht="99" customHeight="1" x14ac:dyDescent="0.2">
      <c r="A83" s="420" t="s">
        <v>360</v>
      </c>
      <c r="B83" s="421"/>
      <c r="C83" s="421"/>
      <c r="D83" s="421"/>
      <c r="E83" s="422"/>
    </row>
    <row r="84" spans="1:5" ht="83.25" customHeight="1" x14ac:dyDescent="0.2">
      <c r="A84" s="420" t="s">
        <v>361</v>
      </c>
      <c r="B84" s="421"/>
      <c r="C84" s="421"/>
      <c r="D84" s="421"/>
      <c r="E84" s="422"/>
    </row>
    <row r="85" spans="1:5" ht="81.75" customHeight="1" x14ac:dyDescent="0.2">
      <c r="A85" s="420" t="s">
        <v>362</v>
      </c>
      <c r="B85" s="421"/>
      <c r="C85" s="421"/>
      <c r="D85" s="421"/>
      <c r="E85" s="422"/>
    </row>
    <row r="86" spans="1:5" x14ac:dyDescent="0.2">
      <c r="A86" s="426" t="s">
        <v>367</v>
      </c>
      <c r="B86" s="427"/>
      <c r="C86" s="427"/>
      <c r="D86" s="427"/>
      <c r="E86" s="428"/>
    </row>
    <row r="87" spans="1:5" ht="179.25" customHeight="1" x14ac:dyDescent="0.2">
      <c r="A87" s="423" t="s">
        <v>825</v>
      </c>
      <c r="B87" s="424"/>
      <c r="C87" s="424"/>
      <c r="D87" s="424"/>
      <c r="E87" s="425"/>
    </row>
    <row r="88" spans="1:5" ht="144.75" customHeight="1" x14ac:dyDescent="0.2">
      <c r="A88" s="436" t="s">
        <v>826</v>
      </c>
      <c r="B88" s="437"/>
      <c r="C88" s="437"/>
      <c r="D88" s="437"/>
      <c r="E88" s="438"/>
    </row>
    <row r="89" spans="1:5" x14ac:dyDescent="0.2">
      <c r="A89" s="277" t="s">
        <v>741</v>
      </c>
      <c r="B89" s="278"/>
      <c r="C89" s="278"/>
      <c r="D89" s="278"/>
      <c r="E89" s="279"/>
    </row>
    <row r="90" spans="1:5" ht="84" customHeight="1" x14ac:dyDescent="0.2">
      <c r="A90" s="417" t="s">
        <v>192</v>
      </c>
      <c r="B90" s="418"/>
      <c r="C90" s="418"/>
      <c r="D90" s="418"/>
      <c r="E90" s="419"/>
    </row>
    <row r="91" spans="1:5" x14ac:dyDescent="0.2">
      <c r="A91" s="277" t="s">
        <v>758</v>
      </c>
      <c r="B91" s="278"/>
      <c r="C91" s="278"/>
      <c r="D91" s="278"/>
      <c r="E91" s="279"/>
    </row>
    <row r="92" spans="1:5" ht="15" customHeight="1" thickBot="1" x14ac:dyDescent="0.25">
      <c r="A92" s="414" t="s">
        <v>645</v>
      </c>
      <c r="B92" s="415"/>
      <c r="C92" s="415"/>
      <c r="D92" s="415"/>
      <c r="E92" s="416"/>
    </row>
    <row r="93" spans="1:5" x14ac:dyDescent="0.2">
      <c r="A93" s="22"/>
      <c r="B93" s="23"/>
      <c r="C93" s="23"/>
      <c r="D93" s="23"/>
      <c r="E93" s="23"/>
    </row>
    <row r="94" spans="1:5" x14ac:dyDescent="0.2">
      <c r="A94" s="24"/>
    </row>
    <row r="95" spans="1:5" x14ac:dyDescent="0.2">
      <c r="A95" s="24"/>
    </row>
    <row r="96" spans="1:5"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row r="120" spans="1:1" x14ac:dyDescent="0.2"/>
    <row r="121" spans="1:1" x14ac:dyDescent="0.2"/>
    <row r="122" spans="1:1" x14ac:dyDescent="0.2"/>
    <row r="123" spans="1:1" x14ac:dyDescent="0.2"/>
    <row r="124" spans="1:1" x14ac:dyDescent="0.2"/>
    <row r="125" spans="1:1" x14ac:dyDescent="0.2"/>
    <row r="126" spans="1:1" x14ac:dyDescent="0.2"/>
    <row r="127" spans="1:1" x14ac:dyDescent="0.2"/>
    <row r="128" spans="1:1" x14ac:dyDescent="0.2"/>
    <row r="129" x14ac:dyDescent="0.2"/>
    <row r="130" x14ac:dyDescent="0.2"/>
    <row r="131" x14ac:dyDescent="0.2"/>
    <row r="132" x14ac:dyDescent="0.2"/>
    <row r="133" x14ac:dyDescent="0.2"/>
    <row r="134" x14ac:dyDescent="0.2"/>
  </sheetData>
  <mergeCells count="92">
    <mergeCell ref="A88:E88"/>
    <mergeCell ref="A14:E14"/>
    <mergeCell ref="A22:E22"/>
    <mergeCell ref="A23:E23"/>
    <mergeCell ref="A24:E24"/>
    <mergeCell ref="A16:E16"/>
    <mergeCell ref="A17:E17"/>
    <mergeCell ref="A18:E18"/>
    <mergeCell ref="A19:E19"/>
    <mergeCell ref="A20:E20"/>
    <mergeCell ref="A37:E37"/>
    <mergeCell ref="A26:E26"/>
    <mergeCell ref="A27:E27"/>
    <mergeCell ref="A28:E28"/>
    <mergeCell ref="A29:E29"/>
    <mergeCell ref="A30:E30"/>
    <mergeCell ref="A91:E91"/>
    <mergeCell ref="A1:E1"/>
    <mergeCell ref="A3:E3"/>
    <mergeCell ref="A4:E4"/>
    <mergeCell ref="A5:E5"/>
    <mergeCell ref="A6:E6"/>
    <mergeCell ref="A7:E7"/>
    <mergeCell ref="A8:E8"/>
    <mergeCell ref="A9:E9"/>
    <mergeCell ref="A10:E10"/>
    <mergeCell ref="A11:E11"/>
    <mergeCell ref="A12:E12"/>
    <mergeCell ref="A13:E13"/>
    <mergeCell ref="A25:E25"/>
    <mergeCell ref="A15:E15"/>
    <mergeCell ref="A21:E21"/>
    <mergeCell ref="A31:E31"/>
    <mergeCell ref="A32:E32"/>
    <mergeCell ref="A33:E33"/>
    <mergeCell ref="A52:E52"/>
    <mergeCell ref="A34:E34"/>
    <mergeCell ref="A35:E35"/>
    <mergeCell ref="A36:E36"/>
    <mergeCell ref="A59:E59"/>
    <mergeCell ref="A53:E53"/>
    <mergeCell ref="A54:E54"/>
    <mergeCell ref="A55:E55"/>
    <mergeCell ref="A61:E61"/>
    <mergeCell ref="A63:E63"/>
    <mergeCell ref="A50:E50"/>
    <mergeCell ref="A38:E38"/>
    <mergeCell ref="A39:E39"/>
    <mergeCell ref="A40:E40"/>
    <mergeCell ref="A41:E41"/>
    <mergeCell ref="A43:E43"/>
    <mergeCell ref="A44:E44"/>
    <mergeCell ref="A45:E45"/>
    <mergeCell ref="A46:E46"/>
    <mergeCell ref="A47:E47"/>
    <mergeCell ref="A48:E48"/>
    <mergeCell ref="A49:E49"/>
    <mergeCell ref="A42:E42"/>
    <mergeCell ref="A51:E51"/>
    <mergeCell ref="A62:E62"/>
    <mergeCell ref="A92:E92"/>
    <mergeCell ref="A68:E68"/>
    <mergeCell ref="A70:E70"/>
    <mergeCell ref="A71:E71"/>
    <mergeCell ref="A72:E72"/>
    <mergeCell ref="A80:E80"/>
    <mergeCell ref="A89:E89"/>
    <mergeCell ref="A90:E90"/>
    <mergeCell ref="A82:E82"/>
    <mergeCell ref="A83:E83"/>
    <mergeCell ref="A84:E84"/>
    <mergeCell ref="A85:E85"/>
    <mergeCell ref="A87:E87"/>
    <mergeCell ref="A79:E79"/>
    <mergeCell ref="A78:E78"/>
    <mergeCell ref="A86:E86"/>
    <mergeCell ref="A2:E2"/>
    <mergeCell ref="A81:E81"/>
    <mergeCell ref="A65:E65"/>
    <mergeCell ref="A66:E66"/>
    <mergeCell ref="A67:E67"/>
    <mergeCell ref="A56:E56"/>
    <mergeCell ref="A57:E57"/>
    <mergeCell ref="A69:E69"/>
    <mergeCell ref="A73:E73"/>
    <mergeCell ref="A74:E74"/>
    <mergeCell ref="A75:E75"/>
    <mergeCell ref="A76:E76"/>
    <mergeCell ref="A77:E77"/>
    <mergeCell ref="A58:E58"/>
    <mergeCell ref="A64:E64"/>
    <mergeCell ref="A60:E60"/>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3"/>
  <sheetViews>
    <sheetView topLeftCell="A43" zoomScaleNormal="100" workbookViewId="0">
      <selection activeCell="A48" sqref="A48:B48"/>
    </sheetView>
  </sheetViews>
  <sheetFormatPr baseColWidth="10" defaultColWidth="11.42578125" defaultRowHeight="16.5" zeroHeight="1" x14ac:dyDescent="0.3"/>
  <cols>
    <col min="1" max="2" width="56.85546875" style="13" customWidth="1"/>
    <col min="3" max="3" width="2.7109375" style="13" customWidth="1"/>
    <col min="4" max="16384" width="11.42578125" style="13"/>
  </cols>
  <sheetData>
    <row r="1" spans="1:2" ht="39.75" customHeight="1" x14ac:dyDescent="0.3">
      <c r="A1" s="165" t="s">
        <v>873</v>
      </c>
      <c r="B1" s="167"/>
    </row>
    <row r="2" spans="1:2" ht="18" x14ac:dyDescent="0.3">
      <c r="A2" s="178" t="str">
        <f>TRDM!A2</f>
        <v>CONDICIONES TÉCNICAS OBLIGATORIAS</v>
      </c>
      <c r="B2" s="180"/>
    </row>
    <row r="3" spans="1:2" x14ac:dyDescent="0.3">
      <c r="A3" s="277" t="s">
        <v>725</v>
      </c>
      <c r="B3" s="279"/>
    </row>
    <row r="4" spans="1:2" ht="35.25" customHeight="1" x14ac:dyDescent="0.3">
      <c r="A4" s="473" t="s">
        <v>193</v>
      </c>
      <c r="B4" s="474"/>
    </row>
    <row r="5" spans="1:2" x14ac:dyDescent="0.3">
      <c r="A5" s="277" t="s">
        <v>765</v>
      </c>
      <c r="B5" s="279"/>
    </row>
    <row r="6" spans="1:2" x14ac:dyDescent="0.3">
      <c r="A6" s="307" t="s">
        <v>194</v>
      </c>
      <c r="B6" s="308"/>
    </row>
    <row r="7" spans="1:2" x14ac:dyDescent="0.3">
      <c r="A7" s="277" t="s">
        <v>766</v>
      </c>
      <c r="B7" s="279"/>
    </row>
    <row r="8" spans="1:2" x14ac:dyDescent="0.3">
      <c r="A8" s="457" t="s">
        <v>646</v>
      </c>
      <c r="B8" s="458"/>
    </row>
    <row r="9" spans="1:2" x14ac:dyDescent="0.3">
      <c r="A9" s="457" t="s">
        <v>383</v>
      </c>
      <c r="B9" s="458"/>
    </row>
    <row r="10" spans="1:2" x14ac:dyDescent="0.3">
      <c r="A10" s="277" t="s">
        <v>767</v>
      </c>
      <c r="B10" s="279"/>
    </row>
    <row r="11" spans="1:2" x14ac:dyDescent="0.3">
      <c r="A11" s="473" t="s">
        <v>113</v>
      </c>
      <c r="B11" s="474"/>
    </row>
    <row r="12" spans="1:2" x14ac:dyDescent="0.3">
      <c r="A12" s="459" t="s">
        <v>114</v>
      </c>
      <c r="B12" s="460"/>
    </row>
    <row r="13" spans="1:2" x14ac:dyDescent="0.3">
      <c r="A13" s="459" t="s">
        <v>115</v>
      </c>
      <c r="B13" s="460"/>
    </row>
    <row r="14" spans="1:2" ht="15.75" customHeight="1" x14ac:dyDescent="0.3">
      <c r="A14" s="459" t="s">
        <v>116</v>
      </c>
      <c r="B14" s="460"/>
    </row>
    <row r="15" spans="1:2" x14ac:dyDescent="0.3">
      <c r="A15" s="459" t="s">
        <v>117</v>
      </c>
      <c r="B15" s="460"/>
    </row>
    <row r="16" spans="1:2" x14ac:dyDescent="0.3">
      <c r="A16" s="459" t="s">
        <v>118</v>
      </c>
      <c r="B16" s="460"/>
    </row>
    <row r="17" spans="1:3" ht="77.25" customHeight="1" x14ac:dyDescent="0.3">
      <c r="A17" s="314" t="s">
        <v>711</v>
      </c>
      <c r="B17" s="315"/>
    </row>
    <row r="18" spans="1:3" x14ac:dyDescent="0.3">
      <c r="A18" s="475" t="s">
        <v>119</v>
      </c>
      <c r="B18" s="476"/>
    </row>
    <row r="19" spans="1:3" ht="56.25" customHeight="1" x14ac:dyDescent="0.3">
      <c r="A19" s="461" t="s">
        <v>120</v>
      </c>
      <c r="B19" s="462"/>
    </row>
    <row r="20" spans="1:3" ht="153" customHeight="1" x14ac:dyDescent="0.3">
      <c r="A20" s="461" t="s">
        <v>368</v>
      </c>
      <c r="B20" s="462"/>
    </row>
    <row r="21" spans="1:3" s="2" customFormat="1" ht="114.75" customHeight="1" x14ac:dyDescent="0.2">
      <c r="A21" s="451" t="s">
        <v>369</v>
      </c>
      <c r="B21" s="452"/>
      <c r="C21" s="26"/>
    </row>
    <row r="22" spans="1:3" ht="149.25" customHeight="1" x14ac:dyDescent="0.3">
      <c r="A22" s="467" t="s">
        <v>893</v>
      </c>
      <c r="B22" s="468"/>
    </row>
    <row r="23" spans="1:3" ht="75" customHeight="1" x14ac:dyDescent="0.3">
      <c r="A23" s="461" t="s">
        <v>892</v>
      </c>
      <c r="B23" s="462"/>
    </row>
    <row r="24" spans="1:3" ht="66" customHeight="1" x14ac:dyDescent="0.3">
      <c r="A24" s="463" t="s">
        <v>370</v>
      </c>
      <c r="B24" s="464"/>
    </row>
    <row r="25" spans="1:3" ht="51" customHeight="1" x14ac:dyDescent="0.3">
      <c r="A25" s="463" t="s">
        <v>713</v>
      </c>
      <c r="B25" s="464"/>
    </row>
    <row r="26" spans="1:3" s="2" customFormat="1" ht="101.25" customHeight="1" x14ac:dyDescent="0.2">
      <c r="A26" s="463" t="s">
        <v>234</v>
      </c>
      <c r="B26" s="464"/>
      <c r="C26" s="26"/>
    </row>
    <row r="27" spans="1:3" ht="108" customHeight="1" x14ac:dyDescent="0.3">
      <c r="A27" s="465" t="s">
        <v>556</v>
      </c>
      <c r="B27" s="466"/>
    </row>
    <row r="28" spans="1:3" ht="90.75" customHeight="1" x14ac:dyDescent="0.3">
      <c r="A28" s="479" t="s">
        <v>371</v>
      </c>
      <c r="B28" s="480"/>
    </row>
    <row r="29" spans="1:3" s="4" customFormat="1" ht="91.5" customHeight="1" x14ac:dyDescent="0.2">
      <c r="A29" s="481" t="s">
        <v>372</v>
      </c>
      <c r="B29" s="482"/>
      <c r="C29" s="27"/>
    </row>
    <row r="30" spans="1:3" ht="86.25" customHeight="1" x14ac:dyDescent="0.3">
      <c r="A30" s="483" t="s">
        <v>242</v>
      </c>
      <c r="B30" s="484"/>
    </row>
    <row r="31" spans="1:3" ht="66.75" customHeight="1" x14ac:dyDescent="0.3">
      <c r="A31" s="483" t="s">
        <v>373</v>
      </c>
      <c r="B31" s="484"/>
    </row>
    <row r="32" spans="1:3" x14ac:dyDescent="0.3">
      <c r="A32" s="475" t="s">
        <v>121</v>
      </c>
      <c r="B32" s="476"/>
    </row>
    <row r="33" spans="1:3" ht="67.5" customHeight="1" x14ac:dyDescent="0.3">
      <c r="A33" s="487" t="s">
        <v>122</v>
      </c>
      <c r="B33" s="488"/>
    </row>
    <row r="34" spans="1:3" ht="42" customHeight="1" x14ac:dyDescent="0.3">
      <c r="A34" s="489" t="s">
        <v>123</v>
      </c>
      <c r="B34" s="490"/>
    </row>
    <row r="35" spans="1:3" ht="102" customHeight="1" x14ac:dyDescent="0.3">
      <c r="A35" s="461" t="s">
        <v>124</v>
      </c>
      <c r="B35" s="462"/>
    </row>
    <row r="36" spans="1:3" ht="19.5" customHeight="1" x14ac:dyDescent="0.3">
      <c r="A36" s="475" t="s">
        <v>125</v>
      </c>
      <c r="B36" s="476"/>
    </row>
    <row r="37" spans="1:3" ht="66" customHeight="1" x14ac:dyDescent="0.3">
      <c r="A37" s="485" t="s">
        <v>126</v>
      </c>
      <c r="B37" s="486"/>
    </row>
    <row r="38" spans="1:3" ht="67.5" customHeight="1" x14ac:dyDescent="0.3">
      <c r="A38" s="487" t="s">
        <v>127</v>
      </c>
      <c r="B38" s="488"/>
    </row>
    <row r="39" spans="1:3" ht="19.5" customHeight="1" x14ac:dyDescent="0.3">
      <c r="A39" s="447" t="s">
        <v>128</v>
      </c>
      <c r="B39" s="448"/>
    </row>
    <row r="40" spans="1:3" ht="48" customHeight="1" x14ac:dyDescent="0.3">
      <c r="A40" s="463" t="s">
        <v>235</v>
      </c>
      <c r="B40" s="464"/>
    </row>
    <row r="41" spans="1:3" ht="69" customHeight="1" x14ac:dyDescent="0.3">
      <c r="A41" s="463" t="s">
        <v>374</v>
      </c>
      <c r="B41" s="464"/>
    </row>
    <row r="42" spans="1:3" ht="66.75" customHeight="1" x14ac:dyDescent="0.3">
      <c r="A42" s="455" t="s">
        <v>375</v>
      </c>
      <c r="B42" s="456"/>
    </row>
    <row r="43" spans="1:3" ht="60" customHeight="1" x14ac:dyDescent="0.3">
      <c r="A43" s="451" t="s">
        <v>129</v>
      </c>
      <c r="B43" s="452"/>
    </row>
    <row r="44" spans="1:3" ht="18" customHeight="1" x14ac:dyDescent="0.3">
      <c r="A44" s="477" t="s">
        <v>376</v>
      </c>
      <c r="B44" s="478"/>
    </row>
    <row r="45" spans="1:3" ht="75" customHeight="1" x14ac:dyDescent="0.3">
      <c r="A45" s="451" t="s">
        <v>130</v>
      </c>
      <c r="B45" s="452"/>
    </row>
    <row r="46" spans="1:3" x14ac:dyDescent="0.3">
      <c r="A46" s="463" t="s">
        <v>712</v>
      </c>
      <c r="B46" s="464"/>
    </row>
    <row r="47" spans="1:3" s="2" customFormat="1" ht="87" customHeight="1" x14ac:dyDescent="0.2">
      <c r="A47" s="453" t="s">
        <v>693</v>
      </c>
      <c r="B47" s="454"/>
      <c r="C47" s="26"/>
    </row>
    <row r="48" spans="1:3" s="2" customFormat="1" ht="39.75" customHeight="1" x14ac:dyDescent="0.2">
      <c r="A48" s="445" t="s">
        <v>894</v>
      </c>
      <c r="B48" s="446"/>
      <c r="C48" s="26"/>
    </row>
    <row r="49" spans="1:4" x14ac:dyDescent="0.3">
      <c r="A49" s="115" t="s">
        <v>802</v>
      </c>
      <c r="B49" s="117"/>
    </row>
    <row r="50" spans="1:4" ht="101.25" customHeight="1" x14ac:dyDescent="0.3">
      <c r="A50" s="449" t="s">
        <v>205</v>
      </c>
      <c r="B50" s="450"/>
    </row>
    <row r="51" spans="1:4" ht="36" customHeight="1" x14ac:dyDescent="0.3">
      <c r="A51" s="451" t="s">
        <v>204</v>
      </c>
      <c r="B51" s="452"/>
    </row>
    <row r="52" spans="1:4" ht="87" customHeight="1" x14ac:dyDescent="0.3">
      <c r="A52" s="449" t="s">
        <v>377</v>
      </c>
      <c r="B52" s="450"/>
    </row>
    <row r="53" spans="1:4" ht="18" customHeight="1" x14ac:dyDescent="0.3">
      <c r="A53" s="453" t="s">
        <v>131</v>
      </c>
      <c r="B53" s="454"/>
    </row>
    <row r="54" spans="1:4" ht="34.5" customHeight="1" x14ac:dyDescent="0.3">
      <c r="A54" s="469" t="s">
        <v>378</v>
      </c>
      <c r="B54" s="470"/>
    </row>
    <row r="55" spans="1:4" ht="70.5" customHeight="1" x14ac:dyDescent="0.3">
      <c r="A55" s="469" t="s">
        <v>379</v>
      </c>
      <c r="B55" s="470"/>
    </row>
    <row r="56" spans="1:4" ht="69" customHeight="1" x14ac:dyDescent="0.3">
      <c r="A56" s="471" t="s">
        <v>380</v>
      </c>
      <c r="B56" s="472"/>
    </row>
    <row r="57" spans="1:4" ht="20.25" customHeight="1" x14ac:dyDescent="0.3">
      <c r="A57" s="447" t="s">
        <v>202</v>
      </c>
      <c r="B57" s="448"/>
    </row>
    <row r="58" spans="1:4" ht="83.25" customHeight="1" x14ac:dyDescent="0.3">
      <c r="A58" s="449" t="s">
        <v>381</v>
      </c>
      <c r="B58" s="450"/>
    </row>
    <row r="59" spans="1:4" ht="20.25" customHeight="1" x14ac:dyDescent="0.3">
      <c r="A59" s="451" t="s">
        <v>132</v>
      </c>
      <c r="B59" s="452"/>
    </row>
    <row r="60" spans="1:4" ht="114.75" customHeight="1" x14ac:dyDescent="0.3">
      <c r="A60" s="449" t="s">
        <v>382</v>
      </c>
      <c r="B60" s="450"/>
    </row>
    <row r="61" spans="1:4" ht="19.5" customHeight="1" x14ac:dyDescent="0.3">
      <c r="A61" s="451" t="s">
        <v>203</v>
      </c>
      <c r="B61" s="452"/>
    </row>
    <row r="62" spans="1:4" s="28" customFormat="1" ht="35.25" customHeight="1" x14ac:dyDescent="0.2">
      <c r="A62" s="378" t="s">
        <v>384</v>
      </c>
      <c r="B62" s="380"/>
      <c r="C62" s="29"/>
      <c r="D62" s="29"/>
    </row>
    <row r="63" spans="1:4" s="28" customFormat="1" ht="25.5" customHeight="1" x14ac:dyDescent="0.2">
      <c r="A63" s="115" t="s">
        <v>688</v>
      </c>
      <c r="B63" s="117"/>
      <c r="C63" s="29"/>
      <c r="D63" s="29"/>
    </row>
    <row r="64" spans="1:4" s="3" customFormat="1" ht="19.5" customHeight="1" x14ac:dyDescent="0.2">
      <c r="A64" s="277" t="s">
        <v>731</v>
      </c>
      <c r="B64" s="279"/>
    </row>
    <row r="65" spans="1:2" s="3" customFormat="1" ht="96.75" customHeight="1" x14ac:dyDescent="0.2">
      <c r="A65" s="296" t="s">
        <v>180</v>
      </c>
      <c r="B65" s="169"/>
    </row>
    <row r="66" spans="1:2" s="3" customFormat="1" ht="187.5" customHeight="1" x14ac:dyDescent="0.2">
      <c r="A66" s="164" t="s">
        <v>829</v>
      </c>
      <c r="B66" s="129"/>
    </row>
    <row r="67" spans="1:2" s="3" customFormat="1" ht="168.75" customHeight="1" x14ac:dyDescent="0.2">
      <c r="A67" s="251" t="s">
        <v>826</v>
      </c>
      <c r="B67" s="202"/>
    </row>
    <row r="68" spans="1:2" s="3" customFormat="1" ht="122.25" customHeight="1" x14ac:dyDescent="0.2">
      <c r="A68" s="164" t="s">
        <v>831</v>
      </c>
      <c r="B68" s="129"/>
    </row>
    <row r="69" spans="1:2" s="3" customFormat="1" ht="207" customHeight="1" x14ac:dyDescent="0.2">
      <c r="A69" s="251" t="s">
        <v>830</v>
      </c>
      <c r="B69" s="202"/>
    </row>
    <row r="70" spans="1:2" s="3" customFormat="1" ht="73.5" customHeight="1" x14ac:dyDescent="0.2">
      <c r="A70" s="251" t="s">
        <v>828</v>
      </c>
      <c r="B70" s="202"/>
    </row>
    <row r="71" spans="1:2" s="3" customFormat="1" ht="273.75" customHeight="1" x14ac:dyDescent="0.2">
      <c r="A71" s="251" t="s">
        <v>827</v>
      </c>
      <c r="B71" s="202"/>
    </row>
    <row r="72" spans="1:2" x14ac:dyDescent="0.3">
      <c r="A72" s="277" t="s">
        <v>758</v>
      </c>
      <c r="B72" s="279"/>
    </row>
    <row r="73" spans="1:2" ht="17.25" thickBot="1" x14ac:dyDescent="0.35">
      <c r="A73" s="387" t="s">
        <v>645</v>
      </c>
      <c r="B73" s="389"/>
    </row>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sheetData>
  <mergeCells count="73">
    <mergeCell ref="A52:B52"/>
    <mergeCell ref="A53:B53"/>
    <mergeCell ref="A73:B73"/>
    <mergeCell ref="A28:B28"/>
    <mergeCell ref="A29:B29"/>
    <mergeCell ref="A30:B30"/>
    <mergeCell ref="A31:B31"/>
    <mergeCell ref="A37:B37"/>
    <mergeCell ref="A32:B32"/>
    <mergeCell ref="A33:B33"/>
    <mergeCell ref="A34:B34"/>
    <mergeCell ref="A38:B38"/>
    <mergeCell ref="A35:B35"/>
    <mergeCell ref="A36:B36"/>
    <mergeCell ref="A55:B55"/>
    <mergeCell ref="A45:B45"/>
    <mergeCell ref="A71:B71"/>
    <mergeCell ref="A1:B1"/>
    <mergeCell ref="A3:B3"/>
    <mergeCell ref="A4:B4"/>
    <mergeCell ref="A5:B5"/>
    <mergeCell ref="A6:B6"/>
    <mergeCell ref="A18:B18"/>
    <mergeCell ref="A7:B7"/>
    <mergeCell ref="A8:B8"/>
    <mergeCell ref="A10:B10"/>
    <mergeCell ref="A11:B11"/>
    <mergeCell ref="A12:B12"/>
    <mergeCell ref="A14:B14"/>
    <mergeCell ref="A40:B40"/>
    <mergeCell ref="A44:B44"/>
    <mergeCell ref="A41:B41"/>
    <mergeCell ref="A72:B72"/>
    <mergeCell ref="A70:B70"/>
    <mergeCell ref="A67:B67"/>
    <mergeCell ref="A69:B69"/>
    <mergeCell ref="A19:B19"/>
    <mergeCell ref="A24:B24"/>
    <mergeCell ref="A25:B25"/>
    <mergeCell ref="A27:B27"/>
    <mergeCell ref="A20:B20"/>
    <mergeCell ref="A22:B22"/>
    <mergeCell ref="A23:B23"/>
    <mergeCell ref="A26:B26"/>
    <mergeCell ref="A54:B54"/>
    <mergeCell ref="A49:B49"/>
    <mergeCell ref="A46:B46"/>
    <mergeCell ref="A56:B56"/>
    <mergeCell ref="A39:B39"/>
    <mergeCell ref="A42:B42"/>
    <mergeCell ref="A43:B43"/>
    <mergeCell ref="A9:B9"/>
    <mergeCell ref="A15:B15"/>
    <mergeCell ref="A16:B16"/>
    <mergeCell ref="A17:B17"/>
    <mergeCell ref="A13:B13"/>
    <mergeCell ref="A21:B21"/>
    <mergeCell ref="A48:B48"/>
    <mergeCell ref="A2:B2"/>
    <mergeCell ref="A66:B66"/>
    <mergeCell ref="A68:B68"/>
    <mergeCell ref="A64:B64"/>
    <mergeCell ref="A65:B65"/>
    <mergeCell ref="A57:B57"/>
    <mergeCell ref="A58:B58"/>
    <mergeCell ref="A59:B59"/>
    <mergeCell ref="A60:B60"/>
    <mergeCell ref="A61:B61"/>
    <mergeCell ref="A63:B63"/>
    <mergeCell ref="A62:B62"/>
    <mergeCell ref="A47:B47"/>
    <mergeCell ref="A51:B51"/>
    <mergeCell ref="A50:B50"/>
  </mergeCells>
  <printOptions horizontalCentered="1" verticalCentered="1"/>
  <pageMargins left="0.70866141732283472" right="0.70866141732283472" top="0.74803149606299213" bottom="0.51181102362204722" header="0.31496062992125984" footer="0.31496062992125984"/>
  <pageSetup paperSize="9" scale="75"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0"/>
  <sheetViews>
    <sheetView topLeftCell="A4" workbookViewId="0">
      <selection activeCell="B6" sqref="B6"/>
    </sheetView>
  </sheetViews>
  <sheetFormatPr baseColWidth="10" defaultColWidth="0" defaultRowHeight="12.75" zeroHeight="1" x14ac:dyDescent="0.2"/>
  <cols>
    <col min="1" max="1" width="58.7109375" style="50" customWidth="1"/>
    <col min="2" max="2" width="48.85546875" style="50" customWidth="1"/>
    <col min="3" max="3" width="8.85546875" style="50" customWidth="1"/>
    <col min="4" max="16384" width="0" style="50" hidden="1"/>
  </cols>
  <sheetData>
    <row r="1" spans="1:2" s="33" customFormat="1" ht="42" customHeight="1" x14ac:dyDescent="0.2">
      <c r="A1" s="493" t="s">
        <v>874</v>
      </c>
      <c r="B1" s="494"/>
    </row>
    <row r="2" spans="1:2" s="33" customFormat="1" ht="18" x14ac:dyDescent="0.2">
      <c r="A2" s="178" t="str">
        <f>TRDM!A2</f>
        <v>CONDICIONES TÉCNICAS OBLIGATORIAS</v>
      </c>
      <c r="B2" s="180"/>
    </row>
    <row r="3" spans="1:2" s="47" customFormat="1" ht="16.5" x14ac:dyDescent="0.2">
      <c r="A3" s="495" t="s">
        <v>562</v>
      </c>
      <c r="B3" s="496"/>
    </row>
    <row r="4" spans="1:2" s="47" customFormat="1" ht="33.75" customHeight="1" x14ac:dyDescent="0.2">
      <c r="A4" s="172" t="s">
        <v>786</v>
      </c>
      <c r="B4" s="174"/>
    </row>
    <row r="5" spans="1:2" s="7" customFormat="1" ht="16.5" x14ac:dyDescent="0.2">
      <c r="A5" s="88" t="s">
        <v>563</v>
      </c>
      <c r="B5" s="89" t="s">
        <v>564</v>
      </c>
    </row>
    <row r="6" spans="1:2" s="7" customFormat="1" ht="183" customHeight="1" x14ac:dyDescent="0.2">
      <c r="A6" s="90" t="s">
        <v>565</v>
      </c>
      <c r="B6" s="91" t="s">
        <v>664</v>
      </c>
    </row>
    <row r="7" spans="1:2" s="7" customFormat="1" ht="87.75" customHeight="1" x14ac:dyDescent="0.2">
      <c r="A7" s="90" t="s">
        <v>566</v>
      </c>
      <c r="B7" s="92" t="s">
        <v>665</v>
      </c>
    </row>
    <row r="8" spans="1:2" s="7" customFormat="1" ht="33" x14ac:dyDescent="0.2">
      <c r="A8" s="90" t="s">
        <v>567</v>
      </c>
      <c r="B8" s="93" t="s">
        <v>568</v>
      </c>
    </row>
    <row r="9" spans="1:2" s="7" customFormat="1" ht="16.5" x14ac:dyDescent="0.2">
      <c r="A9" s="90" t="s">
        <v>569</v>
      </c>
      <c r="B9" s="93" t="s">
        <v>570</v>
      </c>
    </row>
    <row r="10" spans="1:2" s="7" customFormat="1" ht="33" x14ac:dyDescent="0.2">
      <c r="A10" s="90" t="s">
        <v>571</v>
      </c>
      <c r="B10" s="93" t="s">
        <v>722</v>
      </c>
    </row>
    <row r="11" spans="1:2" s="7" customFormat="1" ht="16.5" x14ac:dyDescent="0.2">
      <c r="A11" s="90" t="s">
        <v>572</v>
      </c>
      <c r="B11" s="93">
        <v>6500000</v>
      </c>
    </row>
    <row r="12" spans="1:2" s="7" customFormat="1" ht="16.5" x14ac:dyDescent="0.2">
      <c r="A12" s="491" t="s">
        <v>573</v>
      </c>
      <c r="B12" s="492"/>
    </row>
    <row r="13" spans="1:2" s="7" customFormat="1" ht="70.5" customHeight="1" x14ac:dyDescent="0.2">
      <c r="A13" s="463" t="s">
        <v>574</v>
      </c>
      <c r="B13" s="308"/>
    </row>
    <row r="14" spans="1:2" s="7" customFormat="1" ht="33.75" customHeight="1" x14ac:dyDescent="0.2">
      <c r="A14" s="463" t="s">
        <v>575</v>
      </c>
      <c r="B14" s="464"/>
    </row>
    <row r="15" spans="1:2" s="7" customFormat="1" ht="51.75" customHeight="1" x14ac:dyDescent="0.2">
      <c r="A15" s="463" t="s">
        <v>576</v>
      </c>
      <c r="B15" s="464"/>
    </row>
    <row r="16" spans="1:2" s="7" customFormat="1" ht="67.5" customHeight="1" x14ac:dyDescent="0.2">
      <c r="A16" s="483" t="s">
        <v>577</v>
      </c>
      <c r="B16" s="484"/>
    </row>
    <row r="17" spans="1:2" s="7" customFormat="1" ht="41.25" customHeight="1" x14ac:dyDescent="0.2">
      <c r="A17" s="483" t="s">
        <v>720</v>
      </c>
      <c r="B17" s="484"/>
    </row>
    <row r="18" spans="1:2" s="7" customFormat="1" ht="67.5" customHeight="1" x14ac:dyDescent="0.2">
      <c r="A18" s="284" t="s">
        <v>578</v>
      </c>
      <c r="B18" s="320"/>
    </row>
    <row r="19" spans="1:2" s="7" customFormat="1" ht="48.75" customHeight="1" x14ac:dyDescent="0.2">
      <c r="A19" s="284" t="s">
        <v>579</v>
      </c>
      <c r="B19" s="320"/>
    </row>
    <row r="20" spans="1:2" s="7" customFormat="1" ht="33.75" customHeight="1" x14ac:dyDescent="0.2">
      <c r="A20" s="284" t="s">
        <v>580</v>
      </c>
      <c r="B20" s="320"/>
    </row>
    <row r="21" spans="1:2" s="7" customFormat="1" ht="51" customHeight="1" x14ac:dyDescent="0.2">
      <c r="A21" s="284" t="s">
        <v>581</v>
      </c>
      <c r="B21" s="320"/>
    </row>
    <row r="22" spans="1:2" s="7" customFormat="1" ht="35.25" customHeight="1" x14ac:dyDescent="0.2">
      <c r="A22" s="284" t="s">
        <v>582</v>
      </c>
      <c r="B22" s="320"/>
    </row>
    <row r="23" spans="1:2" s="7" customFormat="1" ht="33.75" customHeight="1" x14ac:dyDescent="0.2">
      <c r="A23" s="284" t="s">
        <v>583</v>
      </c>
      <c r="B23" s="320"/>
    </row>
    <row r="24" spans="1:2" s="7" customFormat="1" ht="16.5" x14ac:dyDescent="0.2">
      <c r="A24" s="284" t="s">
        <v>584</v>
      </c>
      <c r="B24" s="320"/>
    </row>
    <row r="25" spans="1:2" s="7" customFormat="1" ht="216" customHeight="1" x14ac:dyDescent="0.2">
      <c r="A25" s="284" t="s">
        <v>585</v>
      </c>
      <c r="B25" s="320"/>
    </row>
    <row r="26" spans="1:2" s="7" customFormat="1" ht="48.75" customHeight="1" x14ac:dyDescent="0.2">
      <c r="A26" s="284" t="s">
        <v>586</v>
      </c>
      <c r="B26" s="320"/>
    </row>
    <row r="27" spans="1:2" s="7" customFormat="1" ht="36" customHeight="1" x14ac:dyDescent="0.2">
      <c r="A27" s="483" t="s">
        <v>587</v>
      </c>
      <c r="B27" s="484"/>
    </row>
    <row r="28" spans="1:2" s="7" customFormat="1" ht="68.25" customHeight="1" x14ac:dyDescent="0.2">
      <c r="A28" s="284" t="s">
        <v>588</v>
      </c>
      <c r="B28" s="320"/>
    </row>
    <row r="29" spans="1:2" s="7" customFormat="1" ht="48.75" customHeight="1" x14ac:dyDescent="0.2">
      <c r="A29" s="284" t="s">
        <v>589</v>
      </c>
      <c r="B29" s="320"/>
    </row>
    <row r="30" spans="1:2" s="7" customFormat="1" ht="16.5" x14ac:dyDescent="0.2">
      <c r="A30" s="483" t="s">
        <v>590</v>
      </c>
      <c r="B30" s="484"/>
    </row>
    <row r="31" spans="1:2" s="7" customFormat="1" ht="33.75" customHeight="1" x14ac:dyDescent="0.2">
      <c r="A31" s="483" t="s">
        <v>591</v>
      </c>
      <c r="B31" s="484"/>
    </row>
    <row r="32" spans="1:2" s="7" customFormat="1" ht="36" customHeight="1" x14ac:dyDescent="0.2">
      <c r="A32" s="483" t="s">
        <v>592</v>
      </c>
      <c r="B32" s="484"/>
    </row>
    <row r="33" spans="1:3" s="7" customFormat="1" ht="67.5" customHeight="1" x14ac:dyDescent="0.2">
      <c r="A33" s="483" t="s">
        <v>593</v>
      </c>
      <c r="B33" s="484"/>
    </row>
    <row r="34" spans="1:3" s="47" customFormat="1" ht="16.5" x14ac:dyDescent="0.2">
      <c r="A34" s="497" t="s">
        <v>594</v>
      </c>
      <c r="B34" s="498"/>
    </row>
    <row r="35" spans="1:3" s="47" customFormat="1" ht="117.75" customHeight="1" x14ac:dyDescent="0.2">
      <c r="A35" s="499" t="s">
        <v>595</v>
      </c>
      <c r="B35" s="500"/>
    </row>
    <row r="36" spans="1:3" s="47" customFormat="1" ht="135" customHeight="1" x14ac:dyDescent="0.2">
      <c r="A36" s="499" t="s">
        <v>596</v>
      </c>
      <c r="B36" s="500"/>
    </row>
    <row r="37" spans="1:3" s="47" customFormat="1" ht="16.5" x14ac:dyDescent="0.2">
      <c r="A37" s="497" t="s">
        <v>597</v>
      </c>
      <c r="B37" s="498"/>
    </row>
    <row r="38" spans="1:3" s="47" customFormat="1" ht="87.75" customHeight="1" x14ac:dyDescent="0.2">
      <c r="A38" s="501" t="s">
        <v>805</v>
      </c>
      <c r="B38" s="502"/>
    </row>
    <row r="39" spans="1:3" s="47" customFormat="1" ht="116.25" customHeight="1" x14ac:dyDescent="0.2">
      <c r="A39" s="501" t="s">
        <v>598</v>
      </c>
      <c r="B39" s="502"/>
    </row>
    <row r="40" spans="1:3" s="47" customFormat="1" ht="197.25" customHeight="1" x14ac:dyDescent="0.2">
      <c r="A40" s="501" t="s">
        <v>599</v>
      </c>
      <c r="B40" s="502"/>
    </row>
    <row r="41" spans="1:3" s="47" customFormat="1" ht="84.75" customHeight="1" x14ac:dyDescent="0.2">
      <c r="A41" s="501" t="s">
        <v>600</v>
      </c>
      <c r="B41" s="502"/>
    </row>
    <row r="42" spans="1:3" s="47" customFormat="1" ht="51" customHeight="1" x14ac:dyDescent="0.2">
      <c r="A42" s="503" t="s">
        <v>601</v>
      </c>
      <c r="B42" s="502"/>
    </row>
    <row r="43" spans="1:3" s="47" customFormat="1" ht="165" customHeight="1" x14ac:dyDescent="0.2">
      <c r="A43" s="503" t="s">
        <v>602</v>
      </c>
      <c r="B43" s="502"/>
    </row>
    <row r="44" spans="1:3" s="47" customFormat="1" ht="67.5" customHeight="1" x14ac:dyDescent="0.2">
      <c r="A44" s="503" t="s">
        <v>603</v>
      </c>
      <c r="B44" s="502"/>
    </row>
    <row r="45" spans="1:3" s="47" customFormat="1" ht="51" customHeight="1" x14ac:dyDescent="0.2">
      <c r="A45" s="503" t="s">
        <v>604</v>
      </c>
      <c r="B45" s="502"/>
    </row>
    <row r="46" spans="1:3" s="47" customFormat="1" ht="50.25" customHeight="1" x14ac:dyDescent="0.2">
      <c r="A46" s="504" t="s">
        <v>605</v>
      </c>
      <c r="B46" s="505"/>
      <c r="C46" s="48"/>
    </row>
    <row r="47" spans="1:3" s="47" customFormat="1" ht="150" customHeight="1" x14ac:dyDescent="0.2">
      <c r="A47" s="504" t="s">
        <v>606</v>
      </c>
      <c r="B47" s="505"/>
      <c r="C47" s="48"/>
    </row>
    <row r="48" spans="1:3" s="47" customFormat="1" ht="70.5" customHeight="1" x14ac:dyDescent="0.2">
      <c r="A48" s="504" t="s">
        <v>607</v>
      </c>
      <c r="B48" s="505"/>
    </row>
    <row r="49" spans="1:2" s="47" customFormat="1" ht="149.25" customHeight="1" x14ac:dyDescent="0.2">
      <c r="A49" s="504" t="s">
        <v>608</v>
      </c>
      <c r="B49" s="505"/>
    </row>
    <row r="50" spans="1:2" s="47" customFormat="1" ht="34.5" customHeight="1" x14ac:dyDescent="0.2">
      <c r="A50" s="506" t="s">
        <v>609</v>
      </c>
      <c r="B50" s="507"/>
    </row>
    <row r="51" spans="1:2" s="47" customFormat="1" ht="33" customHeight="1" x14ac:dyDescent="0.2">
      <c r="A51" s="506" t="s">
        <v>610</v>
      </c>
      <c r="B51" s="507"/>
    </row>
    <row r="52" spans="1:2" s="47" customFormat="1" ht="99.75" customHeight="1" x14ac:dyDescent="0.2">
      <c r="A52" s="506" t="s">
        <v>611</v>
      </c>
      <c r="B52" s="507"/>
    </row>
    <row r="53" spans="1:2" s="47" customFormat="1" ht="51.75" customHeight="1" x14ac:dyDescent="0.2">
      <c r="A53" s="506" t="s">
        <v>612</v>
      </c>
      <c r="B53" s="507"/>
    </row>
    <row r="54" spans="1:2" s="47" customFormat="1" ht="36" customHeight="1" x14ac:dyDescent="0.2">
      <c r="A54" s="506" t="s">
        <v>613</v>
      </c>
      <c r="B54" s="507"/>
    </row>
    <row r="55" spans="1:2" s="47" customFormat="1" ht="67.5" customHeight="1" x14ac:dyDescent="0.2">
      <c r="A55" s="506" t="s">
        <v>614</v>
      </c>
      <c r="B55" s="507"/>
    </row>
    <row r="56" spans="1:2" s="47" customFormat="1" ht="116.25" customHeight="1" x14ac:dyDescent="0.2">
      <c r="A56" s="506" t="s">
        <v>615</v>
      </c>
      <c r="B56" s="507"/>
    </row>
    <row r="57" spans="1:2" s="47" customFormat="1" ht="16.5" x14ac:dyDescent="0.2">
      <c r="A57" s="504" t="s">
        <v>616</v>
      </c>
      <c r="B57" s="508"/>
    </row>
    <row r="58" spans="1:2" s="47" customFormat="1" ht="37.5" customHeight="1" x14ac:dyDescent="0.2">
      <c r="A58" s="513" t="s">
        <v>809</v>
      </c>
      <c r="B58" s="514"/>
    </row>
    <row r="59" spans="1:2" s="49" customFormat="1" ht="15.75" customHeight="1" x14ac:dyDescent="0.2">
      <c r="A59" s="509" t="s">
        <v>617</v>
      </c>
      <c r="B59" s="510"/>
    </row>
    <row r="60" spans="1:2" s="49" customFormat="1" ht="16.5" x14ac:dyDescent="0.2">
      <c r="A60" s="517" t="s">
        <v>618</v>
      </c>
      <c r="B60" s="518"/>
    </row>
    <row r="61" spans="1:2" s="49" customFormat="1" ht="81.75" customHeight="1" x14ac:dyDescent="0.2">
      <c r="A61" s="499" t="s">
        <v>619</v>
      </c>
      <c r="B61" s="507"/>
    </row>
    <row r="62" spans="1:2" s="49" customFormat="1" ht="50.25" customHeight="1" x14ac:dyDescent="0.2">
      <c r="A62" s="499" t="s">
        <v>620</v>
      </c>
      <c r="B62" s="507"/>
    </row>
    <row r="63" spans="1:2" s="49" customFormat="1" ht="36" customHeight="1" x14ac:dyDescent="0.2">
      <c r="A63" s="506" t="s">
        <v>621</v>
      </c>
      <c r="B63" s="507"/>
    </row>
    <row r="64" spans="1:2" s="39" customFormat="1" ht="19.5" customHeight="1" x14ac:dyDescent="0.2">
      <c r="A64" s="497" t="s">
        <v>731</v>
      </c>
      <c r="B64" s="498"/>
    </row>
    <row r="65" spans="1:2" s="39" customFormat="1" ht="83.25" customHeight="1" x14ac:dyDescent="0.2">
      <c r="A65" s="499" t="s">
        <v>180</v>
      </c>
      <c r="B65" s="507"/>
    </row>
    <row r="66" spans="1:2" s="47" customFormat="1" ht="15.75" customHeight="1" x14ac:dyDescent="0.2">
      <c r="A66" s="511" t="s">
        <v>561</v>
      </c>
      <c r="B66" s="512"/>
    </row>
    <row r="67" spans="1:2" s="47" customFormat="1" ht="13.5" thickBot="1" x14ac:dyDescent="0.25">
      <c r="A67" s="515" t="s">
        <v>644</v>
      </c>
      <c r="B67" s="516"/>
    </row>
    <row r="68" spans="1:2" s="47" customFormat="1" x14ac:dyDescent="0.2"/>
    <row r="69" spans="1:2" s="47" customFormat="1" x14ac:dyDescent="0.2"/>
    <row r="70" spans="1:2" s="47" customFormat="1" hidden="1" x14ac:dyDescent="0.2"/>
    <row r="71" spans="1:2" s="47" customFormat="1" hidden="1" x14ac:dyDescent="0.2"/>
    <row r="72" spans="1:2" s="47" customFormat="1" hidden="1" x14ac:dyDescent="0.2"/>
    <row r="73" spans="1:2" s="47" customFormat="1" hidden="1" x14ac:dyDescent="0.2"/>
    <row r="74" spans="1:2" s="47" customFormat="1" hidden="1" x14ac:dyDescent="0.2"/>
    <row r="80" spans="1:2" x14ac:dyDescent="0.2"/>
    <row r="81" x14ac:dyDescent="0.2"/>
    <row r="95" x14ac:dyDescent="0.2"/>
    <row r="96" x14ac:dyDescent="0.2"/>
    <row r="97" x14ac:dyDescent="0.2"/>
    <row r="98" x14ac:dyDescent="0.2"/>
    <row r="99" x14ac:dyDescent="0.2"/>
    <row r="100" x14ac:dyDescent="0.2"/>
  </sheetData>
  <mergeCells count="60">
    <mergeCell ref="A67:B67"/>
    <mergeCell ref="A60:B60"/>
    <mergeCell ref="A61:B61"/>
    <mergeCell ref="A62:B62"/>
    <mergeCell ref="A63:B63"/>
    <mergeCell ref="A64:B64"/>
    <mergeCell ref="A56:B56"/>
    <mergeCell ref="A57:B57"/>
    <mergeCell ref="A59:B59"/>
    <mergeCell ref="A65:B65"/>
    <mergeCell ref="A66:B66"/>
    <mergeCell ref="A58:B58"/>
    <mergeCell ref="A51:B51"/>
    <mergeCell ref="A52:B52"/>
    <mergeCell ref="A53:B53"/>
    <mergeCell ref="A54:B54"/>
    <mergeCell ref="A55:B55"/>
    <mergeCell ref="A46:B46"/>
    <mergeCell ref="A47:B47"/>
    <mergeCell ref="A48:B48"/>
    <mergeCell ref="A49:B49"/>
    <mergeCell ref="A50:B50"/>
    <mergeCell ref="A41:B41"/>
    <mergeCell ref="A42:B42"/>
    <mergeCell ref="A43:B43"/>
    <mergeCell ref="A44:B44"/>
    <mergeCell ref="A45:B45"/>
    <mergeCell ref="A36:B36"/>
    <mergeCell ref="A37:B37"/>
    <mergeCell ref="A38:B38"/>
    <mergeCell ref="A39:B39"/>
    <mergeCell ref="A40:B40"/>
    <mergeCell ref="A31:B31"/>
    <mergeCell ref="A32:B32"/>
    <mergeCell ref="A33:B33"/>
    <mergeCell ref="A34:B34"/>
    <mergeCell ref="A35:B35"/>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12:B12"/>
    <mergeCell ref="A13:B13"/>
    <mergeCell ref="A14:B14"/>
    <mergeCell ref="A15:B15"/>
    <mergeCell ref="A1:B1"/>
    <mergeCell ref="A3:B3"/>
    <mergeCell ref="A4:B4"/>
    <mergeCell ref="A2:B2"/>
  </mergeCells>
  <printOptions horizontalCentered="1"/>
  <pageMargins left="0.39" right="0.33" top="1.05" bottom="0.74803149606299213" header="0.31496062992125984" footer="0.31496062992125984"/>
  <pageSetup paperSize="9" scale="91" fitToHeight="0" orientation="portrait" r:id="rId1"/>
  <headerFooter>
    <oddHeader>&amp;L&amp;G&amp;C&amp;"Arial Narrow,Negrita"&amp;14
EMPRESA DE LICORES DE CUNDINAMARCA
RESUMEN DE SEGUROS&amp;R&amp;G</oddHeader>
    <oddFooter>&amp;L&amp;"Arial Narrow,Normal"&amp;A&amp;C&amp;"Arial Narrow,Normal"&amp;F&amp;R&amp;P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
  <sheetViews>
    <sheetView topLeftCell="A37" workbookViewId="0">
      <selection activeCell="A41" sqref="A41:B41"/>
    </sheetView>
  </sheetViews>
  <sheetFormatPr baseColWidth="10" defaultColWidth="0" defaultRowHeight="16.5" zeroHeight="1" x14ac:dyDescent="0.3"/>
  <cols>
    <col min="1" max="2" width="54" style="32" customWidth="1"/>
    <col min="3" max="3" width="7.5703125" style="32" customWidth="1"/>
    <col min="4" max="16384" width="0" style="32" hidden="1"/>
  </cols>
  <sheetData>
    <row r="1" spans="1:2" ht="39.75" customHeight="1" x14ac:dyDescent="0.3">
      <c r="A1" s="519" t="s">
        <v>875</v>
      </c>
      <c r="B1" s="520"/>
    </row>
    <row r="2" spans="1:2" ht="18" x14ac:dyDescent="0.3">
      <c r="A2" s="527" t="str">
        <f>TRDM!A2</f>
        <v>CONDICIONES TÉCNICAS OBLIGATORIAS</v>
      </c>
      <c r="B2" s="528"/>
    </row>
    <row r="3" spans="1:2" x14ac:dyDescent="0.3">
      <c r="A3" s="521" t="s">
        <v>725</v>
      </c>
      <c r="B3" s="522"/>
    </row>
    <row r="4" spans="1:2" ht="62.25" customHeight="1" x14ac:dyDescent="0.3">
      <c r="A4" s="523" t="s">
        <v>622</v>
      </c>
      <c r="B4" s="524"/>
    </row>
    <row r="5" spans="1:2" x14ac:dyDescent="0.3">
      <c r="A5" s="521" t="s">
        <v>726</v>
      </c>
      <c r="B5" s="522"/>
    </row>
    <row r="6" spans="1:2" ht="32.25" customHeight="1" x14ac:dyDescent="0.3">
      <c r="A6" s="525" t="s">
        <v>647</v>
      </c>
      <c r="B6" s="526"/>
    </row>
    <row r="7" spans="1:2" ht="16.5" customHeight="1" x14ac:dyDescent="0.3">
      <c r="A7" s="521" t="s">
        <v>727</v>
      </c>
      <c r="B7" s="522"/>
    </row>
    <row r="8" spans="1:2" ht="37.5" customHeight="1" x14ac:dyDescent="0.3">
      <c r="A8" s="523" t="s">
        <v>694</v>
      </c>
      <c r="B8" s="524"/>
    </row>
    <row r="9" spans="1:2" ht="17.25" customHeight="1" x14ac:dyDescent="0.3">
      <c r="A9" s="521" t="s">
        <v>728</v>
      </c>
      <c r="B9" s="522"/>
    </row>
    <row r="10" spans="1:2" x14ac:dyDescent="0.3">
      <c r="A10" s="529" t="s">
        <v>882</v>
      </c>
      <c r="B10" s="530"/>
    </row>
    <row r="11" spans="1:2" x14ac:dyDescent="0.3">
      <c r="A11" s="521" t="s">
        <v>729</v>
      </c>
      <c r="B11" s="522"/>
    </row>
    <row r="12" spans="1:2" ht="30" customHeight="1" x14ac:dyDescent="0.3">
      <c r="A12" s="531" t="s">
        <v>787</v>
      </c>
      <c r="B12" s="532"/>
    </row>
    <row r="13" spans="1:2" x14ac:dyDescent="0.3">
      <c r="A13" s="529" t="s">
        <v>566</v>
      </c>
      <c r="B13" s="530"/>
    </row>
    <row r="14" spans="1:2" x14ac:dyDescent="0.3">
      <c r="A14" s="533" t="s">
        <v>663</v>
      </c>
      <c r="B14" s="534"/>
    </row>
    <row r="15" spans="1:2" x14ac:dyDescent="0.3">
      <c r="A15" s="521" t="s">
        <v>730</v>
      </c>
      <c r="B15" s="522"/>
    </row>
    <row r="16" spans="1:2" s="47" customFormat="1" ht="105" customHeight="1" x14ac:dyDescent="0.2">
      <c r="A16" s="535" t="s">
        <v>623</v>
      </c>
      <c r="B16" s="535"/>
    </row>
    <row r="17" spans="1:2" ht="140.25" customHeight="1" x14ac:dyDescent="0.3">
      <c r="A17" s="536" t="s">
        <v>723</v>
      </c>
      <c r="B17" s="537"/>
    </row>
    <row r="18" spans="1:2" ht="151.5" customHeight="1" x14ac:dyDescent="0.3">
      <c r="A18" s="536" t="s">
        <v>624</v>
      </c>
      <c r="B18" s="537"/>
    </row>
    <row r="19" spans="1:2" ht="15" customHeight="1" x14ac:dyDescent="0.3">
      <c r="A19" s="538" t="s">
        <v>721</v>
      </c>
      <c r="B19" s="539"/>
    </row>
    <row r="20" spans="1:2" ht="35.25" customHeight="1" x14ac:dyDescent="0.3">
      <c r="A20" s="536" t="s">
        <v>625</v>
      </c>
      <c r="B20" s="537"/>
    </row>
    <row r="21" spans="1:2" s="47" customFormat="1" ht="68.25" customHeight="1" x14ac:dyDescent="0.2">
      <c r="A21" s="540" t="s">
        <v>577</v>
      </c>
      <c r="B21" s="540"/>
    </row>
    <row r="22" spans="1:2" s="47" customFormat="1" ht="52.5" customHeight="1" x14ac:dyDescent="0.2">
      <c r="A22" s="541" t="s">
        <v>720</v>
      </c>
      <c r="B22" s="541"/>
    </row>
    <row r="23" spans="1:2" s="47" customFormat="1" ht="69" customHeight="1" x14ac:dyDescent="0.2">
      <c r="A23" s="540" t="s">
        <v>626</v>
      </c>
      <c r="B23" s="540"/>
    </row>
    <row r="24" spans="1:2" ht="166.5" customHeight="1" x14ac:dyDescent="0.3">
      <c r="A24" s="540" t="s">
        <v>627</v>
      </c>
      <c r="B24" s="540"/>
    </row>
    <row r="25" spans="1:2" s="47" customFormat="1" ht="48.75" customHeight="1" x14ac:dyDescent="0.2">
      <c r="A25" s="540" t="s">
        <v>579</v>
      </c>
      <c r="B25" s="540"/>
    </row>
    <row r="26" spans="1:2" s="47" customFormat="1" ht="57" customHeight="1" x14ac:dyDescent="0.2">
      <c r="A26" s="540" t="s">
        <v>628</v>
      </c>
      <c r="B26" s="540"/>
    </row>
    <row r="27" spans="1:2" s="47" customFormat="1" x14ac:dyDescent="0.2">
      <c r="A27" s="542" t="s">
        <v>629</v>
      </c>
      <c r="B27" s="542"/>
    </row>
    <row r="28" spans="1:2" s="47" customFormat="1" x14ac:dyDescent="0.2">
      <c r="A28" s="543" t="s">
        <v>584</v>
      </c>
      <c r="B28" s="544"/>
    </row>
    <row r="29" spans="1:2" ht="103.5" customHeight="1" x14ac:dyDescent="0.3">
      <c r="A29" s="540" t="s">
        <v>630</v>
      </c>
      <c r="B29" s="540"/>
    </row>
    <row r="30" spans="1:2" ht="51.75" customHeight="1" x14ac:dyDescent="0.3">
      <c r="A30" s="540" t="s">
        <v>586</v>
      </c>
      <c r="B30" s="540"/>
    </row>
    <row r="31" spans="1:2" ht="52.5" customHeight="1" x14ac:dyDescent="0.3">
      <c r="A31" s="540" t="s">
        <v>631</v>
      </c>
      <c r="B31" s="540"/>
    </row>
    <row r="32" spans="1:2" ht="34.5" customHeight="1" x14ac:dyDescent="0.3">
      <c r="A32" s="536" t="s">
        <v>632</v>
      </c>
      <c r="B32" s="537"/>
    </row>
    <row r="33" spans="1:2" x14ac:dyDescent="0.3">
      <c r="A33" s="545" t="s">
        <v>42</v>
      </c>
      <c r="B33" s="546"/>
    </row>
    <row r="34" spans="1:2" x14ac:dyDescent="0.3">
      <c r="A34" s="545" t="s">
        <v>633</v>
      </c>
      <c r="B34" s="546"/>
    </row>
    <row r="35" spans="1:2" x14ac:dyDescent="0.3">
      <c r="A35" s="545" t="s">
        <v>634</v>
      </c>
      <c r="B35" s="546"/>
    </row>
    <row r="36" spans="1:2" ht="151.5" customHeight="1" x14ac:dyDescent="0.3">
      <c r="A36" s="549" t="s">
        <v>702</v>
      </c>
      <c r="B36" s="550"/>
    </row>
    <row r="37" spans="1:2" x14ac:dyDescent="0.3">
      <c r="A37" s="551" t="s">
        <v>635</v>
      </c>
      <c r="B37" s="552"/>
    </row>
    <row r="38" spans="1:2" ht="84.75" customHeight="1" x14ac:dyDescent="0.3">
      <c r="A38" s="540" t="s">
        <v>636</v>
      </c>
      <c r="B38" s="553"/>
    </row>
    <row r="39" spans="1:2" s="49" customFormat="1" ht="36.75" customHeight="1" x14ac:dyDescent="0.2">
      <c r="A39" s="553" t="s">
        <v>637</v>
      </c>
      <c r="B39" s="553"/>
    </row>
    <row r="40" spans="1:2" s="49" customFormat="1" ht="38.25" customHeight="1" x14ac:dyDescent="0.2">
      <c r="A40" s="547" t="s">
        <v>883</v>
      </c>
      <c r="B40" s="548"/>
    </row>
    <row r="41" spans="1:2" x14ac:dyDescent="0.3">
      <c r="A41" s="521" t="s">
        <v>561</v>
      </c>
      <c r="B41" s="522"/>
    </row>
    <row r="42" spans="1:2" x14ac:dyDescent="0.3">
      <c r="A42" s="529" t="s">
        <v>638</v>
      </c>
      <c r="B42" s="530"/>
    </row>
    <row r="43" spans="1:2" x14ac:dyDescent="0.3"/>
    <row r="48" spans="1:2" x14ac:dyDescent="0.3"/>
    <row r="58" x14ac:dyDescent="0.3"/>
    <row r="59" x14ac:dyDescent="0.3"/>
    <row r="60" x14ac:dyDescent="0.3"/>
    <row r="61" x14ac:dyDescent="0.3"/>
    <row r="62" x14ac:dyDescent="0.3"/>
    <row r="63" x14ac:dyDescent="0.3"/>
  </sheetData>
  <mergeCells count="42">
    <mergeCell ref="A32:B32"/>
    <mergeCell ref="A33:B33"/>
    <mergeCell ref="A41:B41"/>
    <mergeCell ref="A42:B42"/>
    <mergeCell ref="A40:B40"/>
    <mergeCell ref="A34:B34"/>
    <mergeCell ref="A35:B35"/>
    <mergeCell ref="A36:B36"/>
    <mergeCell ref="A37:B37"/>
    <mergeCell ref="A38:B38"/>
    <mergeCell ref="A39:B39"/>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A12:B12"/>
    <mergeCell ref="A13:B13"/>
    <mergeCell ref="A14:B14"/>
    <mergeCell ref="A15:B15"/>
    <mergeCell ref="A16:B16"/>
    <mergeCell ref="A7:B7"/>
    <mergeCell ref="A8:B8"/>
    <mergeCell ref="A9:B9"/>
    <mergeCell ref="A10:B10"/>
    <mergeCell ref="A11:B11"/>
    <mergeCell ref="A1:B1"/>
    <mergeCell ref="A3:B3"/>
    <mergeCell ref="A4:B4"/>
    <mergeCell ref="A5:B5"/>
    <mergeCell ref="A6:B6"/>
    <mergeCell ref="A2:B2"/>
  </mergeCells>
  <printOptions horizontalCentered="1"/>
  <pageMargins left="0.70866141732283472" right="0.70866141732283472" top="1.03" bottom="0.74803149606299213" header="0.31496062992125984" footer="0.31496062992125984"/>
  <pageSetup paperSize="9" scale="80"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TRDM</vt:lpstr>
      <vt:lpstr>EQU Y MAQ</vt:lpstr>
      <vt:lpstr>MAN</vt:lpstr>
      <vt:lpstr>AUTOS</vt:lpstr>
      <vt:lpstr>RCE</vt:lpstr>
      <vt:lpstr>TR MERCANCÍAS</vt:lpstr>
      <vt:lpstr>INC DEUDORES</vt:lpstr>
      <vt:lpstr>VG FUNCIONARIOS</vt:lpstr>
      <vt:lpstr>VG DEUDORES</vt:lpstr>
      <vt:lpstr>RCSP</vt:lpstr>
      <vt:lpstr>IRF</vt:lpstr>
      <vt:lpstr>AUTOS!Área_de_impresión</vt:lpstr>
      <vt:lpstr>MAN!Área_de_impresión</vt:lpstr>
      <vt:lpstr>RCE!Área_de_impresión</vt:lpstr>
      <vt:lpstr>TRDM!Área_de_impresión</vt:lpstr>
      <vt:lpstr>'VG FUNCIONARIOS'!Área_de_impresión</vt:lpstr>
      <vt:lpstr>AUTOS!Títulos_a_imprimir</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Sandra Milena Cubillos Gonzalez</cp:lastModifiedBy>
  <cp:lastPrinted>2021-03-23T18:50:00Z</cp:lastPrinted>
  <dcterms:created xsi:type="dcterms:W3CDTF">2007-09-22T21:35:20Z</dcterms:created>
  <dcterms:modified xsi:type="dcterms:W3CDTF">2022-02-28T22:09:32Z</dcterms:modified>
</cp:coreProperties>
</file>