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165" activeTab="0"/>
  </bookViews>
  <sheets>
    <sheet name="PAA" sheetId="1" r:id="rId1"/>
    <sheet name="EJEMPLO" sheetId="2" r:id="rId2"/>
    <sheet name="archivo de datos" sheetId="3" r:id="rId3"/>
  </sheets>
  <definedNames>
    <definedName name="fuenteRecursos">'archivo de datos'!$E$2:$E$11</definedName>
    <definedName name="meses">'archivo de datos'!$E$20:$E$31</definedName>
    <definedName name="modalidad">'archivo de datos'!$B$2:$B$15</definedName>
    <definedName name="vf">'archivo de datos'!$E$34:$E$35</definedName>
    <definedName name="vfestado">'archivo de datos'!$E$14:$E$17</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 ref="C254" authorId="0">
      <text>
        <r>
          <rPr>
            <b/>
            <sz val="12"/>
            <rFont val="Tahoma"/>
            <family val="2"/>
          </rPr>
          <t>CCE:</t>
        </r>
        <r>
          <rPr>
            <sz val="12"/>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<sst xmlns="http://schemas.openxmlformats.org/spreadsheetml/2006/main" count="1820" uniqueCount="354">
  <si>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</si>
  <si>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</si>
  <si>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</si>
  <si>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</si>
  <si>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</si>
  <si>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</si>
  <si>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</si>
  <si>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</si>
  <si>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</si>
  <si>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</si>
  <si>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</si>
  <si>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</si>
  <si>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</si>
  <si>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</si>
  <si>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</si>
  <si>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</si>
  <si>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</si>
  <si>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</si>
  <si>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</si>
  <si>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</si>
  <si>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</si>
  <si>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</si>
  <si>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</si>
  <si>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</si>
  <si>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</si>
  <si>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84131607 84131500</t>
  </si>
  <si>
    <t>14111500 44121500</t>
  </si>
  <si>
    <t>Prestación del servicio integral de aseo y cafeteria en la sede de Cololmbia Compra Eficiente.</t>
  </si>
  <si>
    <t>Contratar el programa de seguros de Colombia Compra Eficiente,</t>
  </si>
  <si>
    <t>Contratar el suministro de tiquetes aéreos nacionales e internacionales para cubrir el traslado de funcionarios y contratistas</t>
  </si>
  <si>
    <t>Contratar el suministro de papeleria para la Agencia Nacional de Contratación Pública – Colombia Compra Eficiente,</t>
  </si>
  <si>
    <t>Contratar el servicios de acceso a internet  para Colombia Compra Eficiente.</t>
  </si>
  <si>
    <t xml:space="preserve">Suministrar el servicio de acceso primario a internet dedicado y GNAP para Colombia Compra Eficiente </t>
  </si>
  <si>
    <t>Suministrar suscripción a un año de licencia para realizar reuniones virtuales con diferentes entidades u organizaciones permitiendo la grabación y manejo de herramientas que facilitan la presentación del expositor.</t>
  </si>
  <si>
    <t>Suministrar a Colombia Compra Eficiente  la suscripción a un año de Microsoft Exchange E2 (100), Microsoft Office 365 E5 (225)  y Microsoft Power BI (20)</t>
  </si>
  <si>
    <t>Suministrar a Colombia Compra Eficiente una suscripción por un año a una solución de antimalware, anti-spam y firewall, así como el servicio de instalación y soporte sobre la misma.</t>
  </si>
  <si>
    <t>Enero</t>
  </si>
  <si>
    <t>Febrero</t>
  </si>
  <si>
    <t>Marzo</t>
  </si>
  <si>
    <t>Junio</t>
  </si>
  <si>
    <t>Abril</t>
  </si>
  <si>
    <t>Presupuesto de entidad nacional</t>
  </si>
  <si>
    <t>No</t>
  </si>
  <si>
    <t>NA</t>
  </si>
  <si>
    <t>Ubicación: Distrito Capital de Bogotá - Bogotá Nombre del responsable: Secretaría General Teléfono: 7956600 Correo: secretariageneralcce@colombiacompra.gov.co</t>
  </si>
  <si>
    <t>AGENCIA COLOMBIANA DE CONTRATACIÓN PÚBLICA - COLOMBIA COMPRA EFICIENTE</t>
  </si>
  <si>
    <t>Carrera 7 No 26-20 Piso 17</t>
  </si>
  <si>
    <t>www.colombiacompra.gov.co</t>
  </si>
  <si>
    <t>81112500 81112200</t>
  </si>
  <si>
    <t>Suministrar a Colombia Compra Eficiente la continuidad del servicio de nube pública para el Sistema Electrónico de Contratación Pública - SECOP II</t>
  </si>
  <si>
    <t>Certificados digitales para las plataformas de compra pública</t>
  </si>
  <si>
    <t>Se requiere re-estructurar el modelo de servicio al cliente, mediante la creación de un equipo de trabajo especializado en contratación pública y en el buen uso de las plataformas SECOP para orientar de manera profesional a nuestros usuarios.</t>
  </si>
  <si>
    <t>Suministrar los servicios de nube pública para la plataforma del SECOP I y la página web de Colombia Compra Eficiente</t>
  </si>
  <si>
    <t xml:space="preserve">Contratar la Mesa de Servicio de la Agencia Nacional de Contratación Pública - Colombia Compra Eficiente para gestionar de manera integral las solicitudes de los usuarios referentes a la misión de la entidad en el marco de eficiencia de servicio al ciudadano
</t>
  </si>
  <si>
    <t>Cumplir las metas y objetivos de las Entidades Estatales, el Plan Nacional de Desarrollo y los planes territoriales de desarrollo, generando valor por dinero en la compra pública y confianza en el Sistema, promoviendo la competencia, la transparencia y asegurando el acceso a la información; (b) formular políticas públicas encaminadas a cumplir los objetivos del Sistema de Compra Pública y ofrecer herramientas para su gestión y hacer análisis constante de la normativa vigente y su aplicación; (c) asistir técnicamente y trabajar en equipo con los partícipes de la compra pública; (d) apoyar el desarrollo del mercado de compra pública, y monitorearlo; y (e) analizar, evaluar y monitorear el comportamiento del Sistema de Compra Pública en busca de la innovación y mejora continua del mismo. *Visión: La visión de Colombia Compra Eficiente es ser la organización del Gobierno Nacional que lidera y coordina el Sistema de Compra Pública de Colombia, generando valor por dinero con transparencia en la compra pública en Colombia y confianza en los partícipes del sistema</t>
  </si>
  <si>
    <t>En el periodo 2017-2020 Colombia Compra Eficiente desarrolla tres pilares estratégicos, dos líneas transversales y seis iniciativas para consolidar la transformación del Sistema de Compra Pública colombiano. Los pilares son: (i) visibilizar el valor estratégico de la compra pública, (ii) construir, desarrollar y gestionar las capacidades de los actores del Sistema de Compra Pública, y (iii) gestionar el conocimiento. Las líneas transversales son (i) Servicio y (ii) Comunicación. Las iniciativas son: (i) Despliegue del SECOP II, (ii) Fortalecimiento de la capacidad de Colombia Compra Eficiente para ofrecer información precisa y oportuna a los actores del Sistema de Compra Pública, (iii) Promoción, administración, mantenimiento de las herramientas de e-procurement e interoperabilidad con las plataformas del Estado colombiano, (iv) Programa de Formación, (v) Objetivos secundarios de política, y (vi) Ajuste organizacional de Colombia Compra Eficiente</t>
  </si>
  <si>
    <t>SELECCION_ABREVIADA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</si>
  <si>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</si>
  <si>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</si>
  <si>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</si>
  <si>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</si>
  <si>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</si>
  <si>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</si>
  <si>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</si>
  <si>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Código</t>
  </si>
  <si>
    <t>LICITACION</t>
  </si>
  <si>
    <t>REGIMEN_ESPECIAL</t>
  </si>
  <si>
    <t>SUBASTA</t>
  </si>
  <si>
    <t>CONCURSO_MERITOS</t>
  </si>
  <si>
    <t>Recursos propios</t>
  </si>
  <si>
    <t>CONTRATACION_DIRECTA</t>
  </si>
  <si>
    <t>Recursos de crédito</t>
  </si>
  <si>
    <t>CONTRATACION_MINIMA_CUANTIA</t>
  </si>
  <si>
    <t>Sistema General de Participaciones - SGP</t>
  </si>
  <si>
    <t>CONCURSO_MERITOS_ABIERTO</t>
  </si>
  <si>
    <t>Sistema General de Regalías - SGR</t>
  </si>
  <si>
    <t>PROCESOS_SALUD</t>
  </si>
  <si>
    <t>Presupuesto General de la Nación – PGN</t>
  </si>
  <si>
    <t>SELECCION_ABREVIADA_LIT_H_NUM_2_ART_2_LEY_1150_DE_2007</t>
  </si>
  <si>
    <t>Recursos Propios (Alcaldías, Gobernaciones y Resguardos Indígenas)</t>
  </si>
  <si>
    <t>ASOCIACION_PUBLICO_PRIVADA</t>
  </si>
  <si>
    <t>Recursos en especie</t>
  </si>
  <si>
    <t>ASOCIACION_PUBLICO_PRIVADA_INICIATIVA_PRIVADA</t>
  </si>
  <si>
    <t>Recursos privados/cooperación</t>
  </si>
  <si>
    <t>LICITACION OBRA PUBLICA</t>
  </si>
  <si>
    <t>Otros recursos</t>
  </si>
  <si>
    <t>CONTRATOS Y CONVENIOS CON MAS DE DOS PARTES</t>
  </si>
  <si>
    <t>Asignación Especial del Sistema General de Participación para Resguardos Indígenas - AESGPRI</t>
  </si>
  <si>
    <t>No solicitadas</t>
  </si>
  <si>
    <t>Solicitadas</t>
  </si>
  <si>
    <t>Aprobadas</t>
  </si>
  <si>
    <t>Mes</t>
  </si>
  <si>
    <t>Mayo</t>
  </si>
  <si>
    <t>Julio</t>
  </si>
  <si>
    <t>Agosto</t>
  </si>
  <si>
    <t>Septiembre</t>
  </si>
  <si>
    <t>Octubre</t>
  </si>
  <si>
    <t>Noviembre</t>
  </si>
  <si>
    <t>Diciembre</t>
  </si>
  <si>
    <t>Sí</t>
  </si>
  <si>
    <t>Códigos UNSPSC (Cada Código UNSPSC separado por un espacio)</t>
  </si>
  <si>
    <t>Posibles códigos UNSPSC (Cada Código UNSPSC separado por un espacio)</t>
  </si>
  <si>
    <t xml:space="preserve">EMPRESA DE LICORES DE CUNDINAMARCA </t>
  </si>
  <si>
    <t xml:space="preserve">AUTOPISTA MEDELLIN KILOMETRO 3.8 VIA SIBERIA-COTA </t>
  </si>
  <si>
    <t>www.licoreracundinamarca.com.co</t>
  </si>
  <si>
    <r>
      <rPr>
        <b/>
        <sz val="11"/>
        <color indexed="8"/>
        <rFont val="Calibri"/>
        <family val="2"/>
      </rPr>
      <t>Misión:</t>
    </r>
    <r>
      <rPr>
        <sz val="11"/>
        <color indexed="8"/>
        <rFont val="Calibri"/>
        <family val="2"/>
      </rPr>
      <t xml:space="preserve"> Satisfacer las necesidades de los clientes para hacer momentos felices a través de la producción de bebidas alcohólicas, generando un beneficio social para los cundinamarqueses..
</t>
    </r>
    <r>
      <rPr>
        <b/>
        <sz val="11"/>
        <color indexed="8"/>
        <rFont val="Calibri"/>
        <family val="2"/>
      </rPr>
      <t>Visión:</t>
    </r>
    <r>
      <rPr>
        <sz val="11"/>
        <color indexed="8"/>
        <rFont val="Calibri"/>
        <family val="2"/>
      </rPr>
      <t xml:space="preserve"> En el 2023 la Empresa de Licores de Cundinamarca será la #1 en el mercado nacional e internacional en el sector de licores de origen colombiano con una operación sostenible, y garantizando la mayor cantidad de recursos para la inversión social.</t>
    </r>
  </si>
  <si>
    <t>La estructura del Plan Estratégico 2020 – 2023 conjuga todos los elementos para la dirección y manejo de la Empresa de Licores de Cundinamarca, en el cuatrienio, teniendo como marco de referencia para su gestión el Modelo Integrado de Planeación y Gestión- MIPG, para alcanzar los resultados esperados,  generar valor y cumplir con la misión institucional que a la vez, garanticen la sostenibilidad y la rentabilidad de la ELC y el aporte de los recursos para la financiación de la salud y la educación de los Cundinamarqueses.</t>
  </si>
  <si>
    <t>sandra.cubillos@elc.com.co</t>
  </si>
  <si>
    <t xml:space="preserve">60 Salarios mínimos legales vigetes </t>
  </si>
  <si>
    <t>Prestación de servicios profesionales de apoyo a la gestión de la Oficina de Control Interno de la Empresa de Licores de Cundinamarca</t>
  </si>
  <si>
    <t xml:space="preserve">Oscar Felipe Vega Prieto
Jefe Oficina Control Interno  
felipe.vega@elc.com.co
2377777 Ext 
</t>
  </si>
  <si>
    <t>Contratar la prestación de Servicios Profesionales a la Oficina de Control Interno, para asesorar y evaluar el cumplimiento de las normas, principios, valores a través de la aplicación de técnicas de auditoria generalmente aceptadas a las diferentes dependencias de la Empresa de Licores de Cundinamarca, proponiendo mejoras a los procesos y la optimización de recursos humanos, técnicos, financieros, tecnológicos y físicos</t>
  </si>
  <si>
    <t>Suministro de envase de vidrio para los productos de la Empresa de Licores de Cundinamarca (Cristalería peldar).</t>
  </si>
  <si>
    <t>Recursos Propios</t>
  </si>
  <si>
    <t>N/A</t>
  </si>
  <si>
    <t>Nestor Javier Lemus Clavijo
Subgerente Técnico
2377777 ext 1600
javier.lemus@elc.com.co</t>
  </si>
  <si>
    <t>Suministro de envase de vidrio 1.750ml para los productos de la Empresa de Licores de Cundinamarca (Cristoro - BPS Glass).</t>
  </si>
  <si>
    <t xml:space="preserve">Suministro de envase TetraBrik </t>
  </si>
  <si>
    <t xml:space="preserve">Suministro de Tapas y Copas para el proceso productivo de la Empresa de Licores de Cundinamarca. </t>
  </si>
  <si>
    <t>Suministro de tapa tipo Pilfer</t>
  </si>
  <si>
    <t>Suministro de Subtapa para garrafa</t>
  </si>
  <si>
    <t>Suministro de etiquetas en papel metalizado, autoadhesivas y fundas termoencogibles para los productos de la Empresa de Licores de Cundinamarca.</t>
  </si>
  <si>
    <t>Suministro de cajas de cartón para los productos de la Empresa de Licores de Cundinamarca.</t>
  </si>
  <si>
    <t>Suministro de tafias para la elaboración de rones</t>
  </si>
  <si>
    <t>Suministro de alcohol extraneutro al 96%</t>
  </si>
  <si>
    <t>Suministro de materias primas para la producción: Suavizante</t>
  </si>
  <si>
    <t>Suministro de materias primas para la producción: Caramelo</t>
  </si>
  <si>
    <t>Suministro de materias primas para la producción: Endulzante</t>
  </si>
  <si>
    <t>Suministro de materias primas para la producción: Anises 1, 2, 3 (Esencias)</t>
  </si>
  <si>
    <t>Suministro de Pegantes Hot Melt, vidrio y silicona</t>
  </si>
  <si>
    <t>Compra de Placas filtrantes de clarificado, abrillantado y filtros bolsa para las líneas (Producción) + sistema filtracion muestras para laboratorio</t>
  </si>
  <si>
    <t>Suministro de plástico Termoencogible, Stretch y plástico cubierta para producción</t>
  </si>
  <si>
    <t>Suministro de Tinta y solventes Videojet</t>
  </si>
  <si>
    <t>Suministro de Tapas para Aguardiente Dorado y tapa maquila ULM</t>
  </si>
  <si>
    <t>Suministro de Utensilios y aparatos de vidrio para laboratorio y usos técnicos (material vidrio laboratorio, electrodo pH, sonda conductividad, embudos porcelana para analisis azúcar,etc)</t>
  </si>
  <si>
    <t>Compra de material de vidrio para laboratorio y reactivos para pruebas laboratorio</t>
  </si>
  <si>
    <t>Suministro de gases especiales (Argón y Acetileno)</t>
  </si>
  <si>
    <t>Suministro de Combustibles y/o Lubricantes</t>
  </si>
  <si>
    <t>Compra herramientas mediciones eléctricas</t>
  </si>
  <si>
    <t>Compra de Cambios de formato para posibles nuevas adecuaciones en línea y Suministro de Mecanizados, repuestos especializados varios</t>
  </si>
  <si>
    <t xml:space="preserve">Mantenimiento Fechadores Citronix </t>
  </si>
  <si>
    <t>Mantenimiento Fechadores Domino</t>
  </si>
  <si>
    <t>Mantenimiento instrumentación Endress&amp;Hauser</t>
  </si>
  <si>
    <t>Tetrapak (Mantenimiento lineas tetra)</t>
  </si>
  <si>
    <t>Mantenimiento celdas robóticas L1, L2, L8, L9, depaletizadoras y enfajadoras.  (compra repuestos - mano de obra)</t>
  </si>
  <si>
    <t>Mantenimiento etiquetadoras -encartonadora (compra repuestos - mano de obra)</t>
  </si>
  <si>
    <t>Mantenimiento transportadores de envase (bastidores, barandas, ejes, chumaceras)</t>
  </si>
  <si>
    <t>julio</t>
  </si>
  <si>
    <t>Suministro de repuestos de ferreteria, repuestos neumaticos y electricos</t>
  </si>
  <si>
    <t>Mantenimiento y calibración de equipos de metrología</t>
  </si>
  <si>
    <t>Mantenimiento tableros eléctricos tribloque</t>
  </si>
  <si>
    <t>Mantenimiento del cromatógrafo de gases con kit operacional y trampa venteo</t>
  </si>
  <si>
    <t>Metrología y Calibración de basculas</t>
  </si>
  <si>
    <t>Mantenimiento y calibración densimetros</t>
  </si>
  <si>
    <t>Mantenimiento UPS</t>
  </si>
  <si>
    <t>Mantenimiento red de aire comprimido</t>
  </si>
  <si>
    <t>Mantenimiento preventivo y correctivo tecnología (protocolo) rockwell, sistema automatización</t>
  </si>
  <si>
    <t>Compra elementos Limpieza y desinfección +CIP</t>
  </si>
  <si>
    <t xml:space="preserve"> Alquiler maquina enfundadora 375cc</t>
  </si>
  <si>
    <t>Prestación de servicios para apoyo a la Subgerencia Técnica - Cristian Herrera</t>
  </si>
  <si>
    <t xml:space="preserve">Prestación de servicios para realizar los análisis microbiológicos </t>
  </si>
  <si>
    <t xml:space="preserve">Compra equipo de marcación </t>
  </si>
  <si>
    <t>Compra Inspectores de llenado L1 y L2</t>
  </si>
  <si>
    <t>Compra Básculas verificadoras en Proceso L1 y L2</t>
  </si>
  <si>
    <t>Compra Controlador SAM Compresores</t>
  </si>
  <si>
    <t>Compra e instalación Plataformas de ingreso operacional a líneas L1 y L2</t>
  </si>
  <si>
    <t>Compra de Envasadora lineal para productos especiales</t>
  </si>
  <si>
    <t xml:space="preserve">Compra Filtro prensa preparación  de licores </t>
  </si>
  <si>
    <t xml:space="preserve">Compra Software de producción </t>
  </si>
  <si>
    <t xml:space="preserve">Compra Encintadora </t>
  </si>
  <si>
    <t>Compra Balanzas para laboratorio y preparación de rones</t>
  </si>
  <si>
    <t>Compra e instalación Cabina extraccion gases laboratorio</t>
  </si>
  <si>
    <t>Compra 2 densímetros digitales portátiles</t>
  </si>
  <si>
    <t>Compra bureta digital laboratorio</t>
  </si>
  <si>
    <t>Prestación de servicios para apoyo a la Subgerencia Técnica - Diego Hilarión</t>
  </si>
  <si>
    <t>Compra de Soda Caústica para la regeneración de planta de agua desmineralizada</t>
  </si>
  <si>
    <t>Compra Escencia Llanero 29°</t>
  </si>
  <si>
    <t>Suministro de envase de vidrio Nectar Dorado</t>
  </si>
  <si>
    <t>Compra Escencia Llanero 24°</t>
  </si>
  <si>
    <t>Remuneración por Servicios Técnicos CALIDAD</t>
  </si>
  <si>
    <t>Leonardo Andrés Rodriguez Suárez
Jefe Oficina Asesora de Planeanción.
2377777 Ext 1140 
leonardo.rodriguez@elc.com.co</t>
  </si>
  <si>
    <t>Remuneración por Servicios Técnicos ISO</t>
  </si>
  <si>
    <t>Remuneración por Servicios Técnicos MIPG</t>
  </si>
  <si>
    <t>Remuneración por Servicios Técnicos Apoyo ISO</t>
  </si>
  <si>
    <t>Remuneración por Servicios Técnicos Gestion de Recursos</t>
  </si>
  <si>
    <t xml:space="preserve">Remuneración por Servicios Técnicos </t>
  </si>
  <si>
    <t>Ethical hacking</t>
  </si>
  <si>
    <t>Servicio de soporte y capacitacion ERP SAP</t>
  </si>
  <si>
    <t>Prestación de servicios de firewall</t>
  </si>
  <si>
    <t>Suscripción código de barras</t>
  </si>
  <si>
    <t>Suscripción BACKUP</t>
  </si>
  <si>
    <t>Adquisicion certificado para dominios ELC</t>
  </si>
  <si>
    <t>Implementacion de para Analisis de Datos e Integracion con SAP</t>
  </si>
  <si>
    <t>Suscripcion Anual Power BI</t>
  </si>
  <si>
    <t>Administración de infraestructura  SAP</t>
  </si>
  <si>
    <t>Desarrollo, Actualizacion y Mantenimiento página web</t>
  </si>
  <si>
    <t>Mantenimiento Licenciamiento ERP SAP</t>
  </si>
  <si>
    <t>Suscripcion SUCCESS FACTOR SAP</t>
  </si>
  <si>
    <t>Seguimiento a certificacipon de calidad ISO 9001:2015</t>
  </si>
  <si>
    <t>Material de apoyo</t>
  </si>
  <si>
    <t>Seguimiento a certificacipon de calidad ISO 14001:2015</t>
  </si>
  <si>
    <t>Capacitación auditores internos</t>
  </si>
  <si>
    <t>Certificacion ISO 45001</t>
  </si>
  <si>
    <t>Certificacion ISO 27001</t>
  </si>
  <si>
    <t>Prestación de Servicio en el desarrollo de pruebas de producto organolépticas para los productos del portafolio y nuevos desarrollos.</t>
  </si>
  <si>
    <t>Mauricio Javier Cedeño Gutierrez
Subgerente Comercial
2377777  ext 1501
mauricio.cedeño@elc.com.co</t>
  </si>
  <si>
    <t>Prestacion de servicios para el diseño, programación y SEO portal web Ron Santafe y esquema de soporte</t>
  </si>
  <si>
    <t>Posicionar a la ELC y sus marcas Nectar y Ron Santafe en las principales emisoras, paginas web y medios impresos de Cundinamarca, generando recordacion de marca y dando a conocer los prncipales noticias y eventos donde se participe.</t>
  </si>
  <si>
    <t>Prestación de Servicios Profesionales en temas relacionados con el marketing, promoción, publicidad, y cumplimiento de estrategias puntuales en eventos especiales, apoyo en los informes del sistema de gestión de calidad.</t>
  </si>
  <si>
    <t>Adquisicion de figuras forjadas en plastilina de artistas colombianos que han sido embajadores de marca o patrocinados por la Empresa de Licores de Cundinamarca en el marco de la Campaña publicitaria SOMOS DE AQUÍ.</t>
  </si>
  <si>
    <t>Publicidad y presencia de marca de los productos de la Empresa de Licores de Cundinamarca en la preparación, montaje, de la comparsa y logística que participará en la Batalla de Flores 2022 organizado por VIVE BAILANDO SAS</t>
  </si>
  <si>
    <t xml:space="preserve">Contratar la prestación de servicios de un profesional para apoyar la gestión en el área de publicidad en comunicación visual y diseño gráfico como apoyo a la subgerencia comercial.
</t>
  </si>
  <si>
    <t>Elaboración de suministros de propaganda y publicidad como; fundas, cajas, cuadernos, agendas que se usarán en las campañas publicitarias y en la presentación e imagen de los productos de la empresa de licores de Cundinamarca que serán comercializados a nivel nacional y/o en el extranjero.</t>
  </si>
  <si>
    <t>Suministro  Etiquetas Personalizadas para las campañas de propagna y publicidad de las marcas</t>
  </si>
  <si>
    <t>Suministro  de Botellas Personalizadas para las campañas de propagna y publicidad de las marcas</t>
  </si>
  <si>
    <t xml:space="preserve">Elaboracion y suministro de cajas para el producto "Aguardiente Nectar Dorado" como estategia de marketing </t>
  </si>
  <si>
    <t xml:space="preserve">Contratar la elaboración de figuras precolombinas denominada la "Balsa Muisca" para realizar campaña publicitaria del nuevo producto AGUARDIENTE NECTAR DORADO, como estategia de marketing </t>
  </si>
  <si>
    <t>Contratar los servicios de auditoría integral al contrato de Distribución suscrito entre la empresa de licores y con REPCO SAS</t>
  </si>
  <si>
    <t xml:space="preserve">Contratar una agencia Creativa de estrategias publicitarias para los productos del portafolio de la ELC </t>
  </si>
  <si>
    <t xml:space="preserve">Contratar una agencia de  Medios para el manejo de los productos del portafolio de la ELC </t>
  </si>
  <si>
    <t xml:space="preserve">Publicidad de los productos de la Empresa  de  Licores de Cundinamarca, Mediante Influencers </t>
  </si>
  <si>
    <t xml:space="preserve">Suministro de material publicitario (merchandising y POP ) con los logotipos de las marcas de la Empresa de Licores de Cundinamarca para impulsar el lanzamiento de la Nueva campaña Ron santafe y otros </t>
  </si>
  <si>
    <t>Prestación de Servicio en el estudio de RETAIL  de los productos AGUARDIENTE NECTAR Y RON SANTA FE en todas sus presentaciones y otros que se requieran.</t>
  </si>
  <si>
    <t xml:space="preserve">Contratar el ALQUILER DE SONIDO PARA EVENTOS EN CUNDINAMARCA como estrategia Publicitaria para la promoción y difusión de los productos </t>
  </si>
  <si>
    <t>Contratar la prestacion de servicios de una firma compañía emcargada del manejo del mundo digital de la Empresa de Licores de Cundinamarca, facilitando contenido institucional que evidencie la labor de la Entidad.</t>
  </si>
  <si>
    <t>Vinculacion publicitaria con liga de Ciclismo del Departamento de Cundinamarca, en resalto de los productos de la Empresa de Licores de Cundinamarca y el uso de los Logotipo Institucionales en las diferentes competencias en que participe la Liga.</t>
  </si>
  <si>
    <t xml:space="preserve">Contrato de Intermediacion y asesoria aduanera </t>
  </si>
  <si>
    <t>Prestación de Servicio de facturación electrónica</t>
  </si>
  <si>
    <t xml:space="preserve">Proveer para el desarrollo de la actividad con diferentes perfiles requeridos : promotoras jefes de grupo, asistentes, bartender, Cubrir los gastos de alimentación y hospedaje del personal del despliegue, Proveer los uniformes requeridos para el personal del despliegue. Administración custodia control y limpieza uniformes. Proveer material merchadisng y material funcional necesarios. </t>
  </si>
  <si>
    <t>Contratar la presentación de Orquestas como patrocinio de los productos de la Empresa de Licores de Cundinamarca, que tendran presencia en las festividades de municipios y otros eventos.</t>
  </si>
  <si>
    <t>Campañas y Vinculacion publicitarias a eventos otros Departamentos, como estrategia publicitaria e  introduccion a nuevos territorios.</t>
  </si>
  <si>
    <t xml:space="preserve">Contratos de prestación de servicios artísticos en municipios de Cundinamarca como estrategia publicitaria de las marcas de la Empesa de Licores de Cundinamarca.
</t>
  </si>
  <si>
    <t>Campañas y Vinculacion publicitarias a eventos en el exterior, como estrategia publicitaria  introduccion a nuevos territorios.</t>
  </si>
  <si>
    <t xml:space="preserve">Contratos de prestación de servicios artísticos en Mega conciertos Bogota Cundinamarca como estrategia publicitaria de las marcas de la Empesa de Licores de Cundinamarca.
</t>
  </si>
  <si>
    <t>Prestar el servicio de transporte para el personal del despliegue llegando a los 116 municipios</t>
  </si>
  <si>
    <t xml:space="preserve"> Montaje y desmontaje de carpas vallas tarimas barras muebles y Garantizar el transporte del material LOGÍSTICO en los 116 municipios</t>
  </si>
  <si>
    <t xml:space="preserve">Contrato para desarrollo, e implementaciòn de la estrategia para el lanzamiento de la nueva campaña de  Ron Santafe (grandes medios y otros de informacion publicitaria)
</t>
  </si>
  <si>
    <t xml:space="preserve">Vinculacion publicitaria con diferentes actividades deportivas </t>
  </si>
  <si>
    <t>Prestacion de servicios a nivel asistencial para apoyar la gestion de la Ofiina de Control Interno Disciplinario.</t>
  </si>
  <si>
    <t>Jorge Ricardo Romero Florido
Jefe Oficina Control Interno Disciplinario
jorge.romero@elc.com.co
2377777 Ext 1130</t>
  </si>
  <si>
    <t>Prestación de servicios profesionales de un abogado que apoye a la Oficina de Control Interno Disciplinario en los operativos de control de licores que efectua la Secretaria de Rentas del Departamento de Cundinamarca.</t>
  </si>
  <si>
    <t xml:space="preserve">COMPRA DE CONJUNTOS JEANS </t>
  </si>
  <si>
    <t>Amparo Montezuma Solarte
Subgerente Talento Humano
2377777 Ext 1300
amparo.montezuma@elc.com.co</t>
  </si>
  <si>
    <t>COMPRA DE BATAS BLANCAS</t>
  </si>
  <si>
    <t>COMPRA DE DOTACIÓN BOTAS DE SEGURIDAD</t>
  </si>
  <si>
    <t>PROGRAMA DE BIENESTAR SOCIAL VIGENCIA 2022</t>
  </si>
  <si>
    <t>PROGRAMA DE CAPACITACIÓN VIGENCIA 2022</t>
  </si>
  <si>
    <t>SERVICIOS DE PERSONAL TEMPORAL</t>
  </si>
  <si>
    <t>ORDENES DE PRESTACIÓN DE SERVICIOS DE APOYO Y CONSULTORIAS. (CALCULO ACTUARIAL, ABOGADO, APOYO A SUBGERENCIA)</t>
  </si>
  <si>
    <t>CARTILLA INDUCCION - SST</t>
  </si>
  <si>
    <t>SUMINISTRO DE ALIMENTACIÓN A LOS TRABAJADORES DE LA ELC</t>
  </si>
  <si>
    <t>GASTOS DE VIAJE, TRANSPORTE Y OTROS</t>
  </si>
  <si>
    <t>SERVICIO DE ARRIENDO MAQUINA DE BOMBEROS</t>
  </si>
  <si>
    <t>ENTIDAD PRESTADORA DE SERVICIOS DE SALUD OCUPACIONAL (examenes médicos)</t>
  </si>
  <si>
    <t>ENTIDAD PRESTADORA DE SERVICIOS DE ÁREA PROTEGIDA (ambulancia)</t>
  </si>
  <si>
    <t>CONTRATO ELEMENTOS DE PROTECCION PERSONAL</t>
  </si>
  <si>
    <t>RECARGA, MANTENIMIENTO Y COMPRA DE EXTINTORES</t>
  </si>
  <si>
    <t>CONTRATO ELEMENTOS DE PRIMEROS AUXILIOS</t>
  </si>
  <si>
    <t>MEDICIONES AMBIENTALES (RUIDO ILUMINACIÓN, TEMPERATURA)</t>
  </si>
  <si>
    <t xml:space="preserve">PROGRAMA DE INTERVENCIÓN EN CLIMA ORGANIZACIONAL Y RIESGO PSICOSOCIAL </t>
  </si>
  <si>
    <t>mayo</t>
  </si>
  <si>
    <t>AFILIACIONES, SUSCRIPCIONES O CUOTAS DE SOSTENIMIENTO</t>
  </si>
  <si>
    <t>Servicios legales - Prestación de servicios profesionales para asesorar, de forma integral, a la Empresa de Licores de Cundinamarca en materia de Derecho Privado.</t>
  </si>
  <si>
    <t xml:space="preserve">Sandra Milena Cubillos Gonzalez 
Jefe Oficina Asesora Jurídica y Contratación
sandra.cubillos@elc.com.co
2377777 Ext 1150
</t>
  </si>
  <si>
    <t>Servicios para defensa o de derecho penal - Prestación de servicios profesionales para asesorar y representar judicialmente a la Empresa de Licores de Cundinamarca en materia de derecho Penal.</t>
  </si>
  <si>
    <t xml:space="preserve">Derecho Corporativo - Prestación de servicios profesionales de una firma de abogados que preste sus servicios de asesoría en las siguientes ramas del derecho:
1) Corporativo, Comercial y Asuntos Contractuales de Derecho Privado.
2) Propiedad Intelectual a nivel Nacional e Internacional.
</t>
  </si>
  <si>
    <t>Servicios legales - Prestación de servicios para el seguimiento, control y apoyo en la gestión de los procesos en los que figure la Empresa de Licores de Cundinamarca como demandante o demandada ante los diferentes despachos judiciales en Colombia.</t>
  </si>
  <si>
    <t>Servicios legales sobre derecho laboral - Prestación de servicios profesionales de un abogado experto en derecho laboral individual, colectivo, laboral administrativo y en seguridad  social que asesore las relaciones laborales de la Empresa.</t>
  </si>
  <si>
    <t>Servicios legales - Prestación de servicios profesionales de un abogado que asesore, de forma integral, a la Empresa de Licores de Cundinamarca, en materia de derecho público y contractual.</t>
  </si>
  <si>
    <t>Suscripción a los servicios de acceso a orientación legal en linea, consulta de códigos, estatutos y regímenes, motores de busqueda normativa y jurisprudencial indispensable para la realización de las labores de carácter jurídico en las diferentes dependencias de la Empresa, brindando acceso ilimitado para todos los funcionarios y contratistas de la Empresa de Licores de Cundinamarca.</t>
  </si>
  <si>
    <t>Servicios legales de cobro de deudas o cartera</t>
  </si>
  <si>
    <t>Recurso propios</t>
  </si>
  <si>
    <t>Servicios para defensa o de derecho penal</t>
  </si>
  <si>
    <t>Sandra Milena Cubillos Gonzalez 
Jefe Oficina Asesora Jurídica y Contratación
sandra.cubillos@elc.com.co
2377777 Ext 1150</t>
  </si>
  <si>
    <t>Servicios legales</t>
  </si>
  <si>
    <t>Prestación de servicios profesionales especializados en asesoría tributaria para la empresa de licores de cundinamarca</t>
  </si>
  <si>
    <t>Ruth Marina Novoa Herrera
Subgerente Financiera
2377777 Ext 1400 
ruth.novoa@elc.com.co</t>
  </si>
  <si>
    <t>Prestación de servicios de apoyo para la subgerencia financiera de la empresa de licores de cundinamarca - conciliaciones bancarias, registro de nomina, seguridad social, apoyo en diligenciamiento de formularios impoconsumo</t>
  </si>
  <si>
    <t>Prestación de servicios tecnicos de apoyo subgerencia financiera financiera de la empresa de licores de cundinamarca - conciliaciones bancarias, registro de nomina, seguridad social, apoyo en diligenciamiento de formularios impoconsumo</t>
  </si>
  <si>
    <t>Prestación de servicios profesionales para apoyar al área contable en el seguimiento del avance al nuevo marco normativo emitido por la contaduría general de la nación - resolución 414 de 2014, de conformidad con las normas legales vigentes aplicables a la empresa de licores de cundinamarca, registro de la propiedad, planta y equipo</t>
  </si>
  <si>
    <t>PRESTACIÓN DE SERVICIOS PROFESIONALES PARA APOYAR AL ÁREA CONTABLE EN EL SEGUIMIENTO DEL AVANCE AL NUEVO MARCO NORMATIVO EMITIDO POR LA CONTADURÍA GENERAL DE LA NACIÓN - RESOLUCIÓN 414 DE 2014, DE CONFORMIDAD CON LAS NORMAS LEGALES VIGENTES APLICABLES A LA EMPRESA DE LICORES DE CUNDINAMARCA, REGISTRO DE LA PROPIEDAD, PLANTA Y EQUIPO</t>
  </si>
  <si>
    <t>Prestación de servicios profesionales de apoyo a la gestión financiera de la empresa licorera de cundinamarca, elaboracion de proyecciones de presupuesto, de precios, de balances, evaluacion financiera en general</t>
  </si>
  <si>
    <t>Prestación de servicios profesionales de apoyo para el área de costos en la Subgerencia Financiera de la Empresa de Licores de Cundinamarca.</t>
  </si>
  <si>
    <t>servcios profesionales de apoyo a la subgerencia financiera consultoria temas financieros fondos de inversion</t>
  </si>
  <si>
    <t>PRESTACIÓN DE SERVICIOS PROFESIONALES DE APOYO A LA GESTIÓN FINANCIERA DE LA EMPRESA LICORERA DE CUNDINAMARCA, ELABORACION DE PROYECCIONES DE PRESUPUESTO, DE PRECIOS, DE BALANCES, EVALUACION FINANCIERA DE PROCESOS CONTRACTUALES</t>
  </si>
  <si>
    <t>Prestación de servicios profesionales de consultoría en normas de información financiera acorde con la resolución 414 de 2014 de la cgn para empresa de licores de cundinamarca.</t>
  </si>
  <si>
    <t>Prestación de servicios a otorgar la calificación de capacidad de pago para la empresa de licores de cundinamarca, en los términos del decreto único reglamentario 1068 del 2015 del ministerio de hacienda y crédito público utilizando para el efecto la escala y procedimiento de calificación</t>
  </si>
  <si>
    <t xml:space="preserve">Compra de montacargas (2 dual y 1 electrica)
 </t>
  </si>
  <si>
    <t>Jorge Ricardo Romero Florido                                                                                       Subgerente Administrativo ( E)                                                                                                                                                                                        2377777 ext 1130                                                                                                        jorge.romero@elc.com.co</t>
  </si>
  <si>
    <t xml:space="preserve">Señalización cumplimiemnto SST y SGA </t>
  </si>
  <si>
    <t>Proyecto envases y empaques ( convenio tripartito entre Asociación Colombiana de Empresas Licoreras y Gestores)</t>
  </si>
  <si>
    <t>Prestación de servicios para la fumigación</t>
  </si>
  <si>
    <t>Prestacion de servicios para obtener la  certificacion huella de carbono neutro ( forestacion para compensacion de la huella de carbono )</t>
  </si>
  <si>
    <t xml:space="preserve">Agosto </t>
  </si>
  <si>
    <t xml:space="preserve">Prestación de Servicio para la  caracterizacion de vertimientos </t>
  </si>
  <si>
    <t>Prestación de servicios profesionales para la gerencia integral del sistema de gestión ambiental
basado en la NTC ISO 14001:2015 y apoyo en los proyectos estratégicos liderados por la
subgerencia administrativa.</t>
  </si>
  <si>
    <t xml:space="preserve">Enero </t>
  </si>
  <si>
    <t xml:space="preserve">Servicio para la disposicion final residuos peligrosos </t>
  </si>
  <si>
    <t>Servicio para la disposicion de aguas residuales industriales y dómesticas</t>
  </si>
  <si>
    <t xml:space="preserve">Suministro de materiales de ferreteria </t>
  </si>
  <si>
    <t xml:space="preserve">Independización de redes </t>
  </si>
  <si>
    <t>Arrendamiento de maquinaria</t>
  </si>
  <si>
    <t>Alquiler de Manlif</t>
  </si>
  <si>
    <t>Diseño y construcción de canal aguas lluvias, malla asfáltica y cárcamos</t>
  </si>
  <si>
    <t>Mantenimiento plantas eléctricas y puertas automáticas</t>
  </si>
  <si>
    <t xml:space="preserve">Construcción de Planta de tratamiento de aguas residuales industriales y dómesticas </t>
  </si>
  <si>
    <t>Construcción de cubierta producto terminado</t>
  </si>
  <si>
    <t>Diseño y construcción Zona social</t>
  </si>
  <si>
    <t>Diseño y construcción para el mejoramiento de la zona norte polo a tierra de tafia</t>
  </si>
  <si>
    <t>Interventoría Planta de Tratamiento de aguas residuales industriales y dómestica</t>
  </si>
  <si>
    <t xml:space="preserve">Adquisicion y mantenimiento de un sistema de información  para el manejo efectivo de los bienes productivos, insumos. Inventarios de la ELC 
</t>
  </si>
  <si>
    <t xml:space="preserve">Marzo </t>
  </si>
  <si>
    <t>Prestacion de servicios profesionales para el soporte y desarrollo tecnologico del sistema de gestion documental Orfeo</t>
  </si>
  <si>
    <t>Diagnostico  de inspeccion y mantenimiento de sistemas de almacenamiento  e instalaciones fisicas de Archivo General de la ELC.</t>
  </si>
  <si>
    <t xml:space="preserve">Abril </t>
  </si>
  <si>
    <t>Prestacion de servicios para realizar proceso archvistico a un fondo documental acumulado que tiene riesgo bilogico incluyendo digitalizacion.</t>
  </si>
  <si>
    <t>Servicios profesionales en ingeneria civil, asesoria y supervisión de obras civiles.</t>
  </si>
  <si>
    <t>Servicios profesionales apoyo almacen.</t>
  </si>
  <si>
    <t>Establecer e implementar un programa de manejo integrado de plagas para la Empresa de Licores de Cundinamarca en la sede COTA,BOGOTA,CHOCONTA</t>
  </si>
  <si>
    <t xml:space="preserve">Suministro de papeleria y elementos de oficina para el optimo funcionamineto de la ELC </t>
  </si>
  <si>
    <t>Suministro de combustible para los vehiculos admnistrativos del Parque Automotor de la Empresa de Licores de Cundinamarca.</t>
  </si>
  <si>
    <t xml:space="preserve">Prestación del servicio de aseo, cafeteria, Jardineria y suministro de insumos, elementos.
</t>
  </si>
  <si>
    <t>MARZO</t>
  </si>
  <si>
    <t xml:space="preserve">Mantenimiento valla publicitaria
</t>
  </si>
  <si>
    <t xml:space="preserve">Mantenimientos generales equipos y maquinaria 2021
</t>
  </si>
  <si>
    <t xml:space="preserve">
Prestación de servicios de vigilancia y seguridad privada, en los predios de propiedad de la ELC. 
</t>
  </si>
  <si>
    <t xml:space="preserve">Prestación del servicio de aseo, cafeteria, Jardineria y suministro de insumos y elementos.
</t>
  </si>
  <si>
    <t>Adquisición de Polizas del Programa de Seguros de la ELC</t>
  </si>
  <si>
    <t xml:space="preserve">Prestación de servicios de Fotocopiado e impresión para la ELC </t>
  </si>
  <si>
    <t xml:space="preserve">Arrendamiento maquinaria aseo 2021 </t>
  </si>
  <si>
    <t>Suministro de combustible y/o lubricantes operativos 
DISEL para el Parque Automotor de la Empresa de Licores de Cundinamarca.</t>
  </si>
  <si>
    <t xml:space="preserve">Prestación de servicios de mantenimiento preventivo, correctivo y suministro de repuestos para los montacargas, estibadores eléctricos y las camionetas marca Toyota de la ELC
</t>
  </si>
  <si>
    <t>Ampliacion de generación para el sistema solar fotovoltaico - paneles solares</t>
  </si>
  <si>
    <t xml:space="preserve">Firma digital </t>
  </si>
  <si>
    <t>Prestaciónde servicios para la renovacion de licencias de correo electrónico, soporte tecnico de GOOGLE APPS FOR BUSINESS y actualización de la intranet ELC.</t>
  </si>
  <si>
    <t>Prestación de servicios de instalación y soporte de la suite de Antivirus kaspersky</t>
  </si>
  <si>
    <t>Renovación suscripción veeam backup &amp; replication</t>
  </si>
  <si>
    <t>Servicio de ampliación de garantia Carepack servidores del automatización</t>
  </si>
  <si>
    <t>Mantenimiento de UPS</t>
  </si>
  <si>
    <t>Mantenimiento aire acondicionado Datacenter</t>
  </si>
  <si>
    <t>Prestación del servicio de soporte, configuración y actualización de las licencias del firewall UTM FORTINET FG-200D y la herramienta firewall analizer reproter (fortianalyzer ) FAZ-200D para la seguridad perimetral de la Empresa de Licores de Cundinamarca</t>
  </si>
  <si>
    <t>Prestación de servicios profesionales para el mantenimiento, administración soporte de la infraestructura tecnologia (DATACENTER y sus conexos) de la plataforma tecnológica de la Empresa de licores de Cundinamarca</t>
  </si>
  <si>
    <t xml:space="preserve">Afiliaciones y suscripciones o cuotas de sostenimiento (Código de barras, u otros) </t>
  </si>
  <si>
    <t>Compra De Core De Fibra</t>
  </si>
  <si>
    <t>Compra De Computadores</t>
  </si>
  <si>
    <t>Compra Ups</t>
  </si>
  <si>
    <t xml:space="preserve">Adquisicion 3 Certificados SSL Para 3 Dominio De La E.L.C. </t>
  </si>
  <si>
    <t>Repuestos de equipos de computo y comunicación</t>
  </si>
  <si>
    <t xml:space="preserve">Prestación de servicios para apoyo a la Subgerencia Técnica </t>
  </si>
  <si>
    <t>Prestación de servicios para apoyo a la Subgerencia Técnica</t>
  </si>
  <si>
    <t>Indeterminado
(Cuota Litis)</t>
  </si>
  <si>
    <t>Compra línea envasadora de latas</t>
  </si>
  <si>
    <t>Lanzamientos de nuevos desarrollos del portafolio de la ELC</t>
  </si>
  <si>
    <t xml:space="preserve">Prestacion de servicios especializados para el monitoreo al estado de las marcas de la ELC y resultados campañas Aguardiente Nectar Somos De Aquí.
</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</si>
</sst>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_-&quot;$&quot;\ * #,##0_-;\-&quot;$&quot;\ * #,##0_-;_-&quot;$&quot;\ * &quot;-&quot;??_-;_-@_-"/>
    <numFmt numFmtId="196" formatCode="_-&quot;$&quot;\ * #,##0.0_-;\-&quot;$&quot;\ * #,##0.0_-;_-&quot;$&quot;\ * &quot;-&quot;??_-;_-@_-"/>
    <numFmt numFmtId="197" formatCode="[$-240A]dddd\,\ d\ &quot;de&quot;\ mmmm\ &quot;de&quot;\ yyyy"/>
    <numFmt numFmtId="198" formatCode="[$-240A]h:mm:ss\ AM/PM"/>
  </numFmts>
  <fonts count="54">
    <font>
      <sz val="11"/>
      <color theme="1"/>
      <name val="Calibri"/>
      <family val="2"/>
    </font>
    <font>
      <sz val="11"/>
      <color indexed="8"/>
      <name val="Calibri"/>
      <family val="2"/>
    </font>
    <font>
      <sz val="11"/>
      <name val="Arial"/>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sz val="11"/>
      <color indexed="12"/>
      <name val="Calibri"/>
      <family val="2"/>
    </font>
    <font>
      <sz val="11"/>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sz val="11"/>
      <color theme="1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8FF"/>
        <bgColor indexed="64"/>
      </patternFill>
    </fill>
    <fill>
      <patternFill patternType="solid">
        <fgColor theme="1" tint="0.24998000264167786"/>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2" fillId="0" borderId="0" applyFill="0" applyBorder="0" applyProtection="0">
      <alignment horizontal="left" vertical="center"/>
    </xf>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9" fillId="29" borderId="1" applyNumberFormat="0" applyAlignment="0" applyProtection="0"/>
    <xf numFmtId="0" fontId="40" fillId="30" borderId="0" applyNumberFormat="0" applyBorder="0" applyProtection="0">
      <alignment horizontal="center" vertical="center"/>
    </xf>
    <xf numFmtId="0" fontId="41" fillId="0" borderId="0" applyNumberFormat="0" applyFill="0" applyBorder="0" applyAlignment="0" applyProtection="0"/>
    <xf numFmtId="0" fontId="42" fillId="0" borderId="0" applyNumberFormat="0" applyFill="0" applyBorder="0" applyAlignment="0" applyProtection="0"/>
    <xf numFmtId="0" fontId="43"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4" fillId="32" borderId="0" applyNumberFormat="0" applyBorder="0" applyAlignment="0" applyProtection="0"/>
    <xf numFmtId="0" fontId="3" fillId="0" borderId="0">
      <alignment/>
      <protection/>
    </xf>
    <xf numFmtId="0" fontId="0" fillId="33" borderId="5" applyNumberFormat="0" applyFont="0" applyAlignment="0" applyProtection="0"/>
    <xf numFmtId="3" fontId="32" fillId="0" borderId="0" applyFill="0" applyBorder="0" applyProtection="0">
      <alignment horizontal="right" vertical="center"/>
    </xf>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75">
    <xf numFmtId="0" fontId="0" fillId="0" borderId="0" xfId="0" applyFont="1" applyAlignment="1">
      <alignment/>
    </xf>
    <xf numFmtId="0" fontId="0" fillId="0" borderId="0" xfId="0" applyAlignment="1" applyProtection="1">
      <alignment wrapText="1"/>
      <protection/>
    </xf>
    <xf numFmtId="0" fontId="41" fillId="34" borderId="10" xfId="48" applyFill="1" applyBorder="1" applyAlignment="1" applyProtection="1" quotePrefix="1">
      <alignment wrapText="1"/>
      <protection/>
    </xf>
    <xf numFmtId="0" fontId="0" fillId="0" borderId="0" xfId="0" applyFill="1" applyAlignment="1" applyProtection="1">
      <alignment wrapText="1"/>
      <protection/>
    </xf>
    <xf numFmtId="0" fontId="35" fillId="35" borderId="10" xfId="40" applyFont="1" applyFill="1" applyBorder="1" applyAlignment="1" applyProtection="1">
      <alignment horizontal="center" vertical="center" wrapText="1"/>
      <protection/>
    </xf>
    <xf numFmtId="1" fontId="0" fillId="34" borderId="10" xfId="51" applyNumberFormat="1" applyFont="1" applyFill="1" applyBorder="1" applyAlignment="1" applyProtection="1">
      <alignment horizontal="center" vertical="center" wrapText="1"/>
      <protection locked="0"/>
    </xf>
    <xf numFmtId="0" fontId="4" fillId="36" borderId="0" xfId="57" applyFont="1" applyFill="1" applyProtection="1">
      <alignment/>
      <protection/>
    </xf>
    <xf numFmtId="0" fontId="0" fillId="0" borderId="0" xfId="0" applyFill="1" applyBorder="1" applyAlignment="1" applyProtection="1">
      <alignment horizontal="center" vertical="top" wrapText="1"/>
      <protection/>
    </xf>
    <xf numFmtId="0" fontId="4" fillId="36" borderId="0" xfId="57" applyFont="1" applyFill="1" applyAlignment="1" applyProtection="1">
      <alignment horizontal="center" vertical="center" wrapText="1"/>
      <protection/>
    </xf>
    <xf numFmtId="0" fontId="31" fillId="0" borderId="0" xfId="0" applyFont="1" applyAlignment="1" applyProtection="1">
      <alignment wrapText="1"/>
      <protection/>
    </xf>
    <xf numFmtId="0" fontId="50" fillId="0" borderId="0" xfId="0" applyFont="1" applyAlignment="1">
      <alignment/>
    </xf>
    <xf numFmtId="0" fontId="0" fillId="0" borderId="0" xfId="0" applyAlignment="1">
      <alignment wrapText="1"/>
    </xf>
    <xf numFmtId="0" fontId="0" fillId="0" borderId="10" xfId="0" applyBorder="1" applyAlignment="1">
      <alignment wrapText="1"/>
    </xf>
    <xf numFmtId="0" fontId="0" fillId="34" borderId="10" xfId="0" applyFill="1" applyBorder="1" applyAlignment="1">
      <alignment wrapText="1"/>
    </xf>
    <xf numFmtId="0" fontId="0" fillId="34" borderId="10" xfId="0" applyFill="1" applyBorder="1" applyAlignment="1" quotePrefix="1">
      <alignment wrapText="1"/>
    </xf>
    <xf numFmtId="0" fontId="0" fillId="34" borderId="10" xfId="0" applyFill="1" applyBorder="1" applyAlignment="1">
      <alignment horizontal="left" vertical="top" wrapText="1"/>
    </xf>
    <xf numFmtId="0" fontId="0" fillId="34" borderId="10" xfId="0" applyFill="1" applyBorder="1" applyAlignment="1">
      <alignment horizontal="center" vertical="top" wrapText="1"/>
    </xf>
    <xf numFmtId="0" fontId="0" fillId="34" borderId="10" xfId="0" applyFill="1" applyBorder="1" applyAlignment="1">
      <alignment horizontal="right" vertical="top" wrapText="1"/>
    </xf>
    <xf numFmtId="0" fontId="50" fillId="0" borderId="0" xfId="0" applyFont="1" applyAlignment="1">
      <alignment wrapText="1"/>
    </xf>
    <xf numFmtId="0" fontId="40" fillId="30" borderId="10" xfId="47" applyBorder="1" applyProtection="1">
      <alignment horizontal="center" vertical="center"/>
      <protection/>
    </xf>
    <xf numFmtId="49" fontId="32" fillId="0" borderId="10" xfId="33" applyBorder="1" applyProtection="1">
      <alignment horizontal="left" vertical="center"/>
      <protection/>
    </xf>
    <xf numFmtId="3" fontId="32" fillId="0" borderId="10" xfId="59" applyBorder="1" applyProtection="1">
      <alignment horizontal="right" vertical="center"/>
      <protection/>
    </xf>
    <xf numFmtId="0" fontId="40" fillId="30" borderId="10" xfId="47" applyBorder="1" applyAlignment="1" applyProtection="1">
      <alignment horizontal="center" vertical="center" wrapText="1"/>
      <protection/>
    </xf>
    <xf numFmtId="0" fontId="51" fillId="34" borderId="10" xfId="0" applyNumberFormat="1" applyFont="1" applyFill="1" applyBorder="1" applyAlignment="1">
      <alignment wrapText="1"/>
    </xf>
    <xf numFmtId="14" fontId="51" fillId="34" borderId="10" xfId="0" applyNumberFormat="1" applyFont="1" applyFill="1" applyBorder="1" applyAlignment="1">
      <alignment wrapText="1"/>
    </xf>
    <xf numFmtId="0" fontId="0" fillId="34" borderId="10" xfId="0" applyFill="1" applyBorder="1" applyAlignment="1" applyProtection="1">
      <alignment horizontal="left" vertical="top" wrapText="1"/>
      <protection locked="0"/>
    </xf>
    <xf numFmtId="0" fontId="0" fillId="34" borderId="10" xfId="0" applyFill="1" applyBorder="1" applyAlignment="1" applyProtection="1">
      <alignment horizontal="center" vertical="top" wrapText="1"/>
      <protection locked="0"/>
    </xf>
    <xf numFmtId="0" fontId="0" fillId="34" borderId="10" xfId="0" applyNumberFormat="1" applyFill="1" applyBorder="1" applyAlignment="1" applyProtection="1">
      <alignment horizontal="center" vertical="top" wrapText="1"/>
      <protection locked="0"/>
    </xf>
    <xf numFmtId="0" fontId="0" fillId="34" borderId="10" xfId="0" applyFill="1" applyBorder="1" applyAlignment="1" applyProtection="1">
      <alignment vertical="center" wrapText="1"/>
      <protection locked="0"/>
    </xf>
    <xf numFmtId="0" fontId="0" fillId="34" borderId="10" xfId="0" applyFill="1" applyBorder="1" applyAlignment="1" applyProtection="1" quotePrefix="1">
      <alignment vertical="center" wrapText="1"/>
      <protection locked="0"/>
    </xf>
    <xf numFmtId="0" fontId="41" fillId="34" borderId="10" xfId="48" applyFill="1" applyBorder="1" applyAlignment="1" applyProtection="1" quotePrefix="1">
      <alignment vertical="center" wrapText="1"/>
      <protection locked="0"/>
    </xf>
    <xf numFmtId="0" fontId="52" fillId="34" borderId="10" xfId="48" applyFont="1" applyFill="1" applyBorder="1" applyAlignment="1" applyProtection="1" quotePrefix="1">
      <alignment vertical="center" wrapText="1"/>
      <protection locked="0"/>
    </xf>
    <xf numFmtId="0" fontId="29" fillId="34" borderId="10" xfId="48" applyFont="1" applyFill="1" applyBorder="1" applyAlignment="1" applyProtection="1" quotePrefix="1">
      <alignment vertical="center" wrapText="1"/>
      <protection locked="0"/>
    </xf>
    <xf numFmtId="0" fontId="0" fillId="34" borderId="10" xfId="0" applyFill="1" applyBorder="1" applyAlignment="1" applyProtection="1">
      <alignment horizontal="center" vertical="center" wrapText="1"/>
      <protection locked="0"/>
    </xf>
    <xf numFmtId="0" fontId="0" fillId="34" borderId="10" xfId="0" applyFill="1" applyBorder="1" applyAlignment="1" applyProtection="1">
      <alignment horizontal="left" vertical="center" wrapText="1"/>
      <protection locked="0"/>
    </xf>
    <xf numFmtId="0" fontId="0" fillId="34" borderId="10" xfId="0" applyNumberFormat="1" applyFill="1" applyBorder="1" applyAlignment="1" applyProtection="1">
      <alignment horizontal="center" vertical="center" wrapText="1"/>
      <protection locked="0"/>
    </xf>
    <xf numFmtId="195" fontId="0" fillId="34" borderId="10" xfId="0" applyNumberFormat="1" applyFill="1" applyBorder="1" applyAlignment="1" applyProtection="1">
      <alignment horizontal="center" vertical="center" wrapText="1"/>
      <protection locked="0"/>
    </xf>
    <xf numFmtId="0" fontId="29" fillId="34" borderId="10" xfId="0" applyFont="1" applyFill="1" applyBorder="1" applyAlignment="1" applyProtection="1">
      <alignment horizontal="center" vertical="center" wrapText="1"/>
      <protection locked="0"/>
    </xf>
    <xf numFmtId="0" fontId="29" fillId="34" borderId="10" xfId="0" applyFont="1" applyFill="1" applyBorder="1" applyAlignment="1" applyProtection="1">
      <alignment horizontal="left" vertical="center" wrapText="1"/>
      <protection locked="0"/>
    </xf>
    <xf numFmtId="0" fontId="29" fillId="34" borderId="10" xfId="0" applyNumberFormat="1" applyFont="1" applyFill="1" applyBorder="1" applyAlignment="1" applyProtection="1">
      <alignment horizontal="center" vertical="center" wrapText="1"/>
      <protection locked="0"/>
    </xf>
    <xf numFmtId="0" fontId="50" fillId="0" borderId="0" xfId="0" applyFont="1" applyAlignment="1" applyProtection="1">
      <alignment horizontal="center"/>
      <protection/>
    </xf>
    <xf numFmtId="0" fontId="0" fillId="0" borderId="10" xfId="0" applyBorder="1" applyAlignment="1" applyProtection="1">
      <alignment horizontal="center" vertical="center" wrapText="1"/>
      <protection/>
    </xf>
    <xf numFmtId="0" fontId="0" fillId="0" borderId="0" xfId="0" applyBorder="1" applyAlignment="1" applyProtection="1">
      <alignment horizontal="center" wrapText="1"/>
      <protection/>
    </xf>
    <xf numFmtId="0" fontId="4" fillId="36" borderId="0" xfId="57" applyFont="1" applyFill="1" applyAlignment="1" applyProtection="1">
      <alignment horizontal="center"/>
      <protection/>
    </xf>
    <xf numFmtId="0" fontId="0" fillId="0" borderId="0" xfId="0" applyAlignment="1" applyProtection="1">
      <alignment horizontal="center" wrapText="1"/>
      <protection/>
    </xf>
    <xf numFmtId="0" fontId="50" fillId="0" borderId="0" xfId="0" applyFont="1" applyAlignment="1" applyProtection="1">
      <alignment horizontal="center" vertical="top" wrapText="1"/>
      <protection/>
    </xf>
    <xf numFmtId="0" fontId="2" fillId="0" borderId="0" xfId="57" applyFont="1" applyAlignment="1" applyProtection="1">
      <alignment horizontal="center"/>
      <protection/>
    </xf>
    <xf numFmtId="195" fontId="0" fillId="0" borderId="0" xfId="0" applyNumberFormat="1" applyAlignment="1" applyProtection="1">
      <alignment horizontal="center" wrapText="1"/>
      <protection/>
    </xf>
    <xf numFmtId="195" fontId="0" fillId="0" borderId="0" xfId="0" applyNumberFormat="1" applyFill="1" applyAlignment="1" applyProtection="1">
      <alignment horizontal="center" wrapText="1"/>
      <protection/>
    </xf>
    <xf numFmtId="195" fontId="0" fillId="0" borderId="0" xfId="0" applyNumberFormat="1" applyFill="1" applyBorder="1" applyAlignment="1" applyProtection="1">
      <alignment horizontal="center" vertical="top" wrapText="1"/>
      <protection/>
    </xf>
    <xf numFmtId="195" fontId="35" fillId="35" borderId="10" xfId="40" applyNumberFormat="1" applyFont="1" applyFill="1" applyBorder="1" applyAlignment="1" applyProtection="1">
      <alignment horizontal="center" vertical="center" wrapText="1"/>
      <protection/>
    </xf>
    <xf numFmtId="195" fontId="29" fillId="34" borderId="10" xfId="53" applyNumberFormat="1" applyFont="1" applyFill="1" applyBorder="1" applyAlignment="1" applyProtection="1">
      <alignment horizontal="center" vertical="center" wrapText="1"/>
      <protection locked="0"/>
    </xf>
    <xf numFmtId="195" fontId="29" fillId="34" borderId="10" xfId="0" applyNumberFormat="1" applyFont="1" applyFill="1" applyBorder="1" applyAlignment="1" applyProtection="1">
      <alignment horizontal="center" vertical="center" wrapText="1"/>
      <protection locked="0"/>
    </xf>
    <xf numFmtId="195" fontId="0" fillId="34" borderId="10" xfId="0" applyNumberFormat="1" applyFill="1" applyBorder="1" applyAlignment="1" applyProtection="1">
      <alignment horizontal="center" vertical="top" wrapText="1"/>
      <protection locked="0"/>
    </xf>
    <xf numFmtId="14" fontId="29" fillId="34" borderId="10" xfId="48" applyNumberFormat="1" applyFont="1" applyFill="1" applyBorder="1" applyAlignment="1" applyProtection="1" quotePrefix="1">
      <alignment vertical="center" wrapText="1"/>
      <protection locked="0"/>
    </xf>
    <xf numFmtId="195" fontId="29" fillId="34" borderId="10" xfId="48" applyNumberFormat="1" applyFont="1" applyFill="1" applyBorder="1" applyAlignment="1" applyProtection="1" quotePrefix="1">
      <alignment vertical="center" wrapText="1"/>
      <protection locked="0"/>
    </xf>
    <xf numFmtId="0" fontId="0" fillId="34" borderId="0" xfId="0" applyFill="1" applyAlignment="1" applyProtection="1">
      <alignment wrapText="1"/>
      <protection/>
    </xf>
    <xf numFmtId="0" fontId="0" fillId="0" borderId="11" xfId="0" applyFill="1" applyBorder="1" applyAlignment="1" applyProtection="1">
      <alignment horizontal="center" vertical="top" wrapText="1"/>
      <protection/>
    </xf>
    <xf numFmtId="0" fontId="0" fillId="0" borderId="12" xfId="0" applyFill="1" applyBorder="1" applyAlignment="1" applyProtection="1">
      <alignment horizontal="center" vertical="top" wrapText="1"/>
      <protection/>
    </xf>
    <xf numFmtId="0" fontId="0" fillId="0" borderId="13" xfId="0" applyFill="1" applyBorder="1" applyAlignment="1" applyProtection="1">
      <alignment horizontal="center" vertical="top" wrapText="1"/>
      <protection/>
    </xf>
    <xf numFmtId="0" fontId="0" fillId="0" borderId="14" xfId="0"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0" borderId="15" xfId="0" applyFill="1" applyBorder="1" applyAlignment="1" applyProtection="1">
      <alignment horizontal="center" vertical="top" wrapText="1"/>
      <protection/>
    </xf>
    <xf numFmtId="0" fontId="0" fillId="0" borderId="16" xfId="0" applyFill="1" applyBorder="1" applyAlignment="1" applyProtection="1">
      <alignment horizontal="center" vertical="top" wrapText="1"/>
      <protection/>
    </xf>
    <xf numFmtId="0" fontId="0" fillId="0" borderId="17" xfId="0" applyFill="1" applyBorder="1" applyAlignment="1" applyProtection="1">
      <alignment horizontal="center" vertical="top" wrapText="1"/>
      <protection/>
    </xf>
    <xf numFmtId="0" fontId="0" fillId="0" borderId="18" xfId="0" applyFill="1" applyBorder="1" applyAlignment="1" applyProtection="1">
      <alignment horizontal="center" vertical="top" wrapText="1"/>
      <protection/>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a.cubillos@elc.com.co" TargetMode="External" /><Relationship Id="rId2" Type="http://schemas.openxmlformats.org/officeDocument/2006/relationships/hyperlink" Target="mailto:sandra.cubillos@elc.com.co" TargetMode="External" /><Relationship Id="rId3" Type="http://schemas.openxmlformats.org/officeDocument/2006/relationships/hyperlink" Target="mailto:ruth.novoa@licoreracundinamarca.com.co" TargetMode="External" /><Relationship Id="rId4" Type="http://schemas.openxmlformats.org/officeDocument/2006/relationships/hyperlink" Target="mailto:ruth.novoa@licoreracundinamarca.com.co" TargetMode="External" /><Relationship Id="rId5" Type="http://schemas.openxmlformats.org/officeDocument/2006/relationships/hyperlink" Target="mailto:ruth.novoa@licoreracundinamarca.com.co" TargetMode="External" /><Relationship Id="rId6" Type="http://schemas.openxmlformats.org/officeDocument/2006/relationships/hyperlink" Target="mailto:ruth.novoa@licoreracundinamarca.com.co" TargetMode="External" /><Relationship Id="rId7" Type="http://schemas.openxmlformats.org/officeDocument/2006/relationships/hyperlink" Target="mailto:ruth.novoa@licoreracundinamarca.com.co" TargetMode="External" /><Relationship Id="rId8" Type="http://schemas.openxmlformats.org/officeDocument/2006/relationships/hyperlink" Target="mailto:ruth.novoa@licoreracundinamarca.com.co" TargetMode="External" /><Relationship Id="rId9" Type="http://schemas.openxmlformats.org/officeDocument/2006/relationships/hyperlink" Target="mailto:ruth.novoa@licoreracundinamarca.com.co" TargetMode="External" /><Relationship Id="rId10" Type="http://schemas.openxmlformats.org/officeDocument/2006/relationships/hyperlink" Target="mailto:ruth.novoa@licoreracundinamarca.com.co" TargetMode="External" /><Relationship Id="rId11" Type="http://schemas.openxmlformats.org/officeDocument/2006/relationships/hyperlink" Target="mailto:ruth.novoa@licoreracundinamarca.com.co" TargetMode="External" /><Relationship Id="rId12" Type="http://schemas.openxmlformats.org/officeDocument/2006/relationships/hyperlink" Target="mailto:ruth.novoa@licoreracundinamarca.com.co" TargetMode="External" /><Relationship Id="rId13" Type="http://schemas.openxmlformats.org/officeDocument/2006/relationships/hyperlink" Target="mailto:ruth.novoa@licoreracundinamarca.com.co" TargetMode="External" /><Relationship Id="rId14" Type="http://schemas.openxmlformats.org/officeDocument/2006/relationships/comments" Target="../comments1.xml" /><Relationship Id="rId15" Type="http://schemas.openxmlformats.org/officeDocument/2006/relationships/vmlDrawing" Target="../drawings/vmlDrawing1.vml" /><Relationship Id="rId1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mbiacompra.gov.co/"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BO258"/>
  <sheetViews>
    <sheetView showGridLines="0" tabSelected="1" zoomScale="60" zoomScaleNormal="60" zoomScalePageLayoutView="80" workbookViewId="0" topLeftCell="D1">
      <selection activeCell="L10" sqref="L10"/>
    </sheetView>
  </sheetViews>
  <sheetFormatPr defaultColWidth="10.8515625" defaultRowHeight="15"/>
  <cols>
    <col min="1" max="1" width="10.8515625" style="1" customWidth="1"/>
    <col min="2" max="2" width="50.7109375" style="44" customWidth="1"/>
    <col min="3" max="3" width="82.140625" style="1" customWidth="1"/>
    <col min="4" max="4" width="57.140625" style="1" customWidth="1"/>
    <col min="5" max="5" width="21.57421875" style="1" customWidth="1"/>
    <col min="6" max="6" width="52.421875" style="1" customWidth="1"/>
    <col min="7" max="7" width="44.7109375" style="1" customWidth="1"/>
    <col min="8" max="8" width="21.28125" style="47" customWidth="1"/>
    <col min="9" max="9" width="27.28125" style="47" bestFit="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1" ht="15"/>
    <row r="2" ht="15">
      <c r="B2" s="40" t="s">
        <v>18</v>
      </c>
    </row>
    <row r="3" ht="15">
      <c r="B3" s="40"/>
    </row>
    <row r="4" ht="15">
      <c r="B4" s="40" t="s">
        <v>0</v>
      </c>
    </row>
    <row r="5" spans="2:9" ht="29.25" customHeight="1">
      <c r="B5" s="41" t="s">
        <v>1</v>
      </c>
      <c r="C5" s="28" t="s">
        <v>102</v>
      </c>
      <c r="F5" s="57" t="s">
        <v>24</v>
      </c>
      <c r="G5" s="58"/>
      <c r="H5" s="58"/>
      <c r="I5" s="59"/>
    </row>
    <row r="6" spans="2:9" ht="15">
      <c r="B6" s="41" t="s">
        <v>2</v>
      </c>
      <c r="C6" s="28" t="s">
        <v>103</v>
      </c>
      <c r="F6" s="60"/>
      <c r="G6" s="61"/>
      <c r="H6" s="61"/>
      <c r="I6" s="62"/>
    </row>
    <row r="7" spans="2:9" ht="15">
      <c r="B7" s="41" t="s">
        <v>3</v>
      </c>
      <c r="C7" s="29">
        <v>2377777</v>
      </c>
      <c r="F7" s="60"/>
      <c r="G7" s="61"/>
      <c r="H7" s="61"/>
      <c r="I7" s="62"/>
    </row>
    <row r="8" spans="2:9" ht="15">
      <c r="B8" s="41" t="s">
        <v>15</v>
      </c>
      <c r="C8" s="30" t="s">
        <v>104</v>
      </c>
      <c r="F8" s="60"/>
      <c r="G8" s="61"/>
      <c r="H8" s="61"/>
      <c r="I8" s="62"/>
    </row>
    <row r="9" spans="2:9" ht="105">
      <c r="B9" s="41" t="s">
        <v>17</v>
      </c>
      <c r="C9" s="31" t="s">
        <v>105</v>
      </c>
      <c r="F9" s="63"/>
      <c r="G9" s="64"/>
      <c r="H9" s="64"/>
      <c r="I9" s="65"/>
    </row>
    <row r="10" spans="2:9" ht="120">
      <c r="B10" s="41" t="s">
        <v>4</v>
      </c>
      <c r="C10" s="32" t="s">
        <v>106</v>
      </c>
      <c r="F10" s="3"/>
      <c r="G10" s="3"/>
      <c r="H10" s="48"/>
      <c r="I10" s="48"/>
    </row>
    <row r="11" spans="2:9" ht="15">
      <c r="B11" s="41" t="s">
        <v>5</v>
      </c>
      <c r="C11" s="28" t="s">
        <v>107</v>
      </c>
      <c r="F11" s="57" t="s">
        <v>23</v>
      </c>
      <c r="G11" s="58"/>
      <c r="H11" s="58"/>
      <c r="I11" s="59"/>
    </row>
    <row r="12" spans="2:9" ht="36" customHeight="1">
      <c r="B12" s="41" t="s">
        <v>20</v>
      </c>
      <c r="C12" s="55">
        <v>79340728618</v>
      </c>
      <c r="F12" s="60"/>
      <c r="G12" s="61"/>
      <c r="H12" s="61"/>
      <c r="I12" s="62"/>
    </row>
    <row r="13" spans="2:9" ht="15">
      <c r="B13" s="41" t="s">
        <v>21</v>
      </c>
      <c r="C13" s="55">
        <v>60000000</v>
      </c>
      <c r="F13" s="60"/>
      <c r="G13" s="61"/>
      <c r="H13" s="61"/>
      <c r="I13" s="62"/>
    </row>
    <row r="14" spans="2:9" ht="15">
      <c r="B14" s="41" t="s">
        <v>22</v>
      </c>
      <c r="C14" s="32" t="s">
        <v>108</v>
      </c>
      <c r="F14" s="60"/>
      <c r="G14" s="61"/>
      <c r="H14" s="61"/>
      <c r="I14" s="62"/>
    </row>
    <row r="15" spans="2:9" ht="15">
      <c r="B15" s="41" t="s">
        <v>16</v>
      </c>
      <c r="C15" s="54">
        <v>44592</v>
      </c>
      <c r="F15" s="63"/>
      <c r="G15" s="64"/>
      <c r="H15" s="64"/>
      <c r="I15" s="65"/>
    </row>
    <row r="16" spans="2:9" ht="15">
      <c r="B16" s="42"/>
      <c r="C16" s="6"/>
      <c r="F16" s="7"/>
      <c r="G16" s="7"/>
      <c r="H16" s="49"/>
      <c r="I16" s="49"/>
    </row>
    <row r="17" spans="2:4" ht="27.75" customHeight="1">
      <c r="B17" s="43" t="s">
        <v>62</v>
      </c>
      <c r="D17" s="6" t="s">
        <v>59</v>
      </c>
    </row>
    <row r="18" spans="2:4" ht="27.75" customHeight="1">
      <c r="B18" s="5">
        <v>21</v>
      </c>
      <c r="D18" s="5">
        <v>1</v>
      </c>
    </row>
    <row r="19" ht="15"/>
    <row r="20" ht="15">
      <c r="B20" s="40" t="s">
        <v>14</v>
      </c>
    </row>
    <row r="21" spans="2:12" ht="75" customHeight="1">
      <c r="B21" s="4" t="s">
        <v>60</v>
      </c>
      <c r="C21" s="4" t="s">
        <v>6</v>
      </c>
      <c r="D21" s="4" t="s">
        <v>57</v>
      </c>
      <c r="E21" s="4" t="s">
        <v>58</v>
      </c>
      <c r="F21" s="4" t="s">
        <v>7</v>
      </c>
      <c r="G21" s="4" t="s">
        <v>8</v>
      </c>
      <c r="H21" s="50" t="s">
        <v>9</v>
      </c>
      <c r="I21" s="50" t="s">
        <v>10</v>
      </c>
      <c r="J21" s="4" t="s">
        <v>11</v>
      </c>
      <c r="K21" s="4" t="s">
        <v>12</v>
      </c>
      <c r="L21" s="4" t="s">
        <v>13</v>
      </c>
    </row>
    <row r="22" spans="2:12" ht="60">
      <c r="B22" s="33">
        <v>80111601</v>
      </c>
      <c r="C22" s="34" t="s">
        <v>109</v>
      </c>
      <c r="D22" s="33" t="s">
        <v>36</v>
      </c>
      <c r="E22" s="35">
        <v>11</v>
      </c>
      <c r="F22" s="33" t="s">
        <v>70</v>
      </c>
      <c r="G22" s="33" t="s">
        <v>69</v>
      </c>
      <c r="H22" s="36">
        <v>90797008</v>
      </c>
      <c r="I22" s="36">
        <v>90797008</v>
      </c>
      <c r="J22" s="33" t="s">
        <v>42</v>
      </c>
      <c r="K22" s="33" t="s">
        <v>43</v>
      </c>
      <c r="L22" s="33" t="s">
        <v>110</v>
      </c>
    </row>
    <row r="23" spans="2:12" ht="90">
      <c r="B23" s="33">
        <v>80111601</v>
      </c>
      <c r="C23" s="34" t="s">
        <v>111</v>
      </c>
      <c r="D23" s="33" t="s">
        <v>39</v>
      </c>
      <c r="E23" s="35">
        <v>6</v>
      </c>
      <c r="F23" s="33" t="s">
        <v>70</v>
      </c>
      <c r="G23" s="33" t="s">
        <v>69</v>
      </c>
      <c r="H23" s="36">
        <v>27000000</v>
      </c>
      <c r="I23" s="36">
        <v>27000000</v>
      </c>
      <c r="J23" s="33" t="s">
        <v>42</v>
      </c>
      <c r="K23" s="33" t="s">
        <v>43</v>
      </c>
      <c r="L23" s="33" t="s">
        <v>110</v>
      </c>
    </row>
    <row r="24" spans="2:12" ht="60">
      <c r="B24" s="37">
        <v>73131501</v>
      </c>
      <c r="C24" s="38" t="s">
        <v>112</v>
      </c>
      <c r="D24" s="37" t="s">
        <v>36</v>
      </c>
      <c r="E24" s="39">
        <v>11</v>
      </c>
      <c r="F24" s="37" t="s">
        <v>70</v>
      </c>
      <c r="G24" s="37" t="s">
        <v>69</v>
      </c>
      <c r="H24" s="51">
        <v>13190427000</v>
      </c>
      <c r="I24" s="52">
        <v>13190427000</v>
      </c>
      <c r="J24" s="37" t="s">
        <v>42</v>
      </c>
      <c r="K24" s="37" t="s">
        <v>114</v>
      </c>
      <c r="L24" s="37" t="s">
        <v>115</v>
      </c>
    </row>
    <row r="25" spans="2:12" ht="60">
      <c r="B25" s="37">
        <v>73131501</v>
      </c>
      <c r="C25" s="38" t="s">
        <v>116</v>
      </c>
      <c r="D25" s="37" t="s">
        <v>36</v>
      </c>
      <c r="E25" s="39">
        <v>11</v>
      </c>
      <c r="F25" s="37" t="s">
        <v>70</v>
      </c>
      <c r="G25" s="37" t="s">
        <v>69</v>
      </c>
      <c r="H25" s="51">
        <v>689000000</v>
      </c>
      <c r="I25" s="52">
        <v>689000000</v>
      </c>
      <c r="J25" s="37" t="s">
        <v>42</v>
      </c>
      <c r="K25" s="37" t="s">
        <v>114</v>
      </c>
      <c r="L25" s="37" t="s">
        <v>115</v>
      </c>
    </row>
    <row r="26" spans="2:12" ht="60">
      <c r="B26" s="37">
        <v>73131501</v>
      </c>
      <c r="C26" s="38" t="s">
        <v>117</v>
      </c>
      <c r="D26" s="37" t="s">
        <v>36</v>
      </c>
      <c r="E26" s="39">
        <v>11</v>
      </c>
      <c r="F26" s="37" t="s">
        <v>70</v>
      </c>
      <c r="G26" s="37" t="s">
        <v>69</v>
      </c>
      <c r="H26" s="51">
        <v>800000000</v>
      </c>
      <c r="I26" s="52">
        <v>800000000</v>
      </c>
      <c r="J26" s="37" t="s">
        <v>42</v>
      </c>
      <c r="K26" s="37" t="s">
        <v>114</v>
      </c>
      <c r="L26" s="37" t="s">
        <v>115</v>
      </c>
    </row>
    <row r="27" spans="2:12" ht="60">
      <c r="B27" s="37">
        <v>73131501</v>
      </c>
      <c r="C27" s="38" t="s">
        <v>118</v>
      </c>
      <c r="D27" s="37" t="s">
        <v>36</v>
      </c>
      <c r="E27" s="39">
        <v>11</v>
      </c>
      <c r="F27" s="37" t="s">
        <v>70</v>
      </c>
      <c r="G27" s="37" t="s">
        <v>69</v>
      </c>
      <c r="H27" s="51">
        <v>6050000000</v>
      </c>
      <c r="I27" s="52">
        <v>6050000000</v>
      </c>
      <c r="J27" s="37" t="s">
        <v>42</v>
      </c>
      <c r="K27" s="37" t="s">
        <v>114</v>
      </c>
      <c r="L27" s="37" t="s">
        <v>115</v>
      </c>
    </row>
    <row r="28" spans="2:12" ht="60">
      <c r="B28" s="37">
        <v>73131501</v>
      </c>
      <c r="C28" s="38" t="s">
        <v>119</v>
      </c>
      <c r="D28" s="37" t="s">
        <v>36</v>
      </c>
      <c r="E28" s="39">
        <v>4</v>
      </c>
      <c r="F28" s="37" t="s">
        <v>70</v>
      </c>
      <c r="G28" s="37" t="s">
        <v>69</v>
      </c>
      <c r="H28" s="51">
        <v>15000000</v>
      </c>
      <c r="I28" s="52">
        <v>15000000</v>
      </c>
      <c r="J28" s="37" t="s">
        <v>42</v>
      </c>
      <c r="K28" s="37" t="s">
        <v>114</v>
      </c>
      <c r="L28" s="37" t="s">
        <v>115</v>
      </c>
    </row>
    <row r="29" spans="2:12" ht="60">
      <c r="B29" s="37">
        <v>73131501</v>
      </c>
      <c r="C29" s="38" t="s">
        <v>120</v>
      </c>
      <c r="D29" s="37" t="s">
        <v>36</v>
      </c>
      <c r="E29" s="39">
        <v>4</v>
      </c>
      <c r="F29" s="37" t="s">
        <v>70</v>
      </c>
      <c r="G29" s="37" t="s">
        <v>69</v>
      </c>
      <c r="H29" s="51">
        <v>5200000</v>
      </c>
      <c r="I29" s="52">
        <v>5200000</v>
      </c>
      <c r="J29" s="37" t="s">
        <v>42</v>
      </c>
      <c r="K29" s="37" t="s">
        <v>114</v>
      </c>
      <c r="L29" s="37" t="s">
        <v>115</v>
      </c>
    </row>
    <row r="30" spans="2:12" ht="60">
      <c r="B30" s="37">
        <v>73131501</v>
      </c>
      <c r="C30" s="38" t="s">
        <v>121</v>
      </c>
      <c r="D30" s="37" t="s">
        <v>36</v>
      </c>
      <c r="E30" s="39">
        <v>11</v>
      </c>
      <c r="F30" s="37" t="s">
        <v>70</v>
      </c>
      <c r="G30" s="37" t="s">
        <v>69</v>
      </c>
      <c r="H30" s="51">
        <v>1200000000</v>
      </c>
      <c r="I30" s="52">
        <v>1200000000</v>
      </c>
      <c r="J30" s="37" t="s">
        <v>42</v>
      </c>
      <c r="K30" s="37" t="s">
        <v>114</v>
      </c>
      <c r="L30" s="37" t="s">
        <v>115</v>
      </c>
    </row>
    <row r="31" spans="2:12" ht="60">
      <c r="B31" s="37">
        <v>73131501</v>
      </c>
      <c r="C31" s="38" t="s">
        <v>122</v>
      </c>
      <c r="D31" s="37" t="s">
        <v>36</v>
      </c>
      <c r="E31" s="39">
        <v>11</v>
      </c>
      <c r="F31" s="37" t="s">
        <v>65</v>
      </c>
      <c r="G31" s="37" t="s">
        <v>69</v>
      </c>
      <c r="H31" s="51">
        <v>1050000000</v>
      </c>
      <c r="I31" s="52">
        <v>1050000000</v>
      </c>
      <c r="J31" s="37" t="s">
        <v>42</v>
      </c>
      <c r="K31" s="37" t="s">
        <v>114</v>
      </c>
      <c r="L31" s="37" t="s">
        <v>115</v>
      </c>
    </row>
    <row r="32" spans="2:12" ht="60">
      <c r="B32" s="37">
        <v>73131501</v>
      </c>
      <c r="C32" s="38" t="s">
        <v>123</v>
      </c>
      <c r="D32" s="37" t="s">
        <v>36</v>
      </c>
      <c r="E32" s="39">
        <v>10</v>
      </c>
      <c r="F32" s="37" t="s">
        <v>70</v>
      </c>
      <c r="G32" s="37" t="s">
        <v>69</v>
      </c>
      <c r="H32" s="51">
        <v>950000000</v>
      </c>
      <c r="I32" s="52">
        <v>950000000</v>
      </c>
      <c r="J32" s="37" t="s">
        <v>42</v>
      </c>
      <c r="K32" s="37" t="s">
        <v>114</v>
      </c>
      <c r="L32" s="37" t="s">
        <v>115</v>
      </c>
    </row>
    <row r="33" spans="2:12" ht="60">
      <c r="B33" s="37">
        <v>73131501</v>
      </c>
      <c r="C33" s="38" t="s">
        <v>124</v>
      </c>
      <c r="D33" s="37" t="s">
        <v>36</v>
      </c>
      <c r="E33" s="39">
        <v>10</v>
      </c>
      <c r="F33" s="37" t="s">
        <v>70</v>
      </c>
      <c r="G33" s="37" t="s">
        <v>69</v>
      </c>
      <c r="H33" s="51">
        <v>12000000000</v>
      </c>
      <c r="I33" s="52">
        <v>12000000000</v>
      </c>
      <c r="J33" s="37" t="s">
        <v>42</v>
      </c>
      <c r="K33" s="37" t="s">
        <v>114</v>
      </c>
      <c r="L33" s="37" t="s">
        <v>115</v>
      </c>
    </row>
    <row r="34" spans="2:12" ht="60">
      <c r="B34" s="37">
        <v>73131501</v>
      </c>
      <c r="C34" s="38" t="s">
        <v>125</v>
      </c>
      <c r="D34" s="37" t="s">
        <v>93</v>
      </c>
      <c r="E34" s="39">
        <v>4</v>
      </c>
      <c r="F34" s="37" t="s">
        <v>70</v>
      </c>
      <c r="G34" s="37" t="s">
        <v>69</v>
      </c>
      <c r="H34" s="51">
        <v>8000000</v>
      </c>
      <c r="I34" s="52">
        <v>8000000</v>
      </c>
      <c r="J34" s="37" t="s">
        <v>42</v>
      </c>
      <c r="K34" s="37" t="s">
        <v>43</v>
      </c>
      <c r="L34" s="37" t="s">
        <v>115</v>
      </c>
    </row>
    <row r="35" spans="2:12" ht="60">
      <c r="B35" s="37">
        <v>73131501</v>
      </c>
      <c r="C35" s="38" t="s">
        <v>126</v>
      </c>
      <c r="D35" s="37" t="s">
        <v>36</v>
      </c>
      <c r="E35" s="39">
        <v>10</v>
      </c>
      <c r="F35" s="37" t="s">
        <v>70</v>
      </c>
      <c r="G35" s="37" t="s">
        <v>69</v>
      </c>
      <c r="H35" s="51">
        <v>785400</v>
      </c>
      <c r="I35" s="52">
        <v>785400</v>
      </c>
      <c r="J35" s="37" t="s">
        <v>42</v>
      </c>
      <c r="K35" s="37" t="s">
        <v>114</v>
      </c>
      <c r="L35" s="37" t="s">
        <v>115</v>
      </c>
    </row>
    <row r="36" spans="2:12" ht="60">
      <c r="B36" s="37">
        <v>73131501</v>
      </c>
      <c r="C36" s="38" t="s">
        <v>127</v>
      </c>
      <c r="D36" s="37" t="s">
        <v>36</v>
      </c>
      <c r="E36" s="39">
        <v>10</v>
      </c>
      <c r="F36" s="37" t="s">
        <v>70</v>
      </c>
      <c r="G36" s="37" t="s">
        <v>69</v>
      </c>
      <c r="H36" s="51">
        <v>10000000</v>
      </c>
      <c r="I36" s="52">
        <v>10000000</v>
      </c>
      <c r="J36" s="37" t="s">
        <v>42</v>
      </c>
      <c r="K36" s="37" t="s">
        <v>114</v>
      </c>
      <c r="L36" s="37" t="s">
        <v>115</v>
      </c>
    </row>
    <row r="37" spans="2:12" ht="60">
      <c r="B37" s="37">
        <v>73131501</v>
      </c>
      <c r="C37" s="38" t="s">
        <v>128</v>
      </c>
      <c r="D37" s="37" t="s">
        <v>36</v>
      </c>
      <c r="E37" s="39">
        <v>10</v>
      </c>
      <c r="F37" s="37" t="s">
        <v>70</v>
      </c>
      <c r="G37" s="37" t="s">
        <v>69</v>
      </c>
      <c r="H37" s="51">
        <v>300000000</v>
      </c>
      <c r="I37" s="52">
        <v>300000000</v>
      </c>
      <c r="J37" s="37" t="s">
        <v>42</v>
      </c>
      <c r="K37" s="37" t="s">
        <v>114</v>
      </c>
      <c r="L37" s="37" t="s">
        <v>115</v>
      </c>
    </row>
    <row r="38" spans="2:12" ht="60">
      <c r="B38" s="37">
        <v>73131501</v>
      </c>
      <c r="C38" s="38" t="s">
        <v>129</v>
      </c>
      <c r="D38" s="37" t="s">
        <v>36</v>
      </c>
      <c r="E38" s="39">
        <v>8</v>
      </c>
      <c r="F38" s="37" t="s">
        <v>70</v>
      </c>
      <c r="G38" s="37" t="s">
        <v>69</v>
      </c>
      <c r="H38" s="51">
        <v>98000000</v>
      </c>
      <c r="I38" s="52">
        <v>98000000</v>
      </c>
      <c r="J38" s="37" t="s">
        <v>42</v>
      </c>
      <c r="K38" s="37" t="s">
        <v>114</v>
      </c>
      <c r="L38" s="37" t="s">
        <v>115</v>
      </c>
    </row>
    <row r="39" spans="2:12" ht="60">
      <c r="B39" s="37">
        <v>72154402</v>
      </c>
      <c r="C39" s="38" t="s">
        <v>130</v>
      </c>
      <c r="D39" s="37" t="s">
        <v>36</v>
      </c>
      <c r="E39" s="39">
        <v>7</v>
      </c>
      <c r="F39" s="37" t="s">
        <v>70</v>
      </c>
      <c r="G39" s="37" t="s">
        <v>69</v>
      </c>
      <c r="H39" s="51">
        <v>9996000</v>
      </c>
      <c r="I39" s="52">
        <v>9996000</v>
      </c>
      <c r="J39" s="37" t="s">
        <v>42</v>
      </c>
      <c r="K39" s="37" t="s">
        <v>114</v>
      </c>
      <c r="L39" s="37" t="s">
        <v>115</v>
      </c>
    </row>
    <row r="40" spans="2:12" ht="60">
      <c r="B40" s="37">
        <v>73131501</v>
      </c>
      <c r="C40" s="38" t="s">
        <v>131</v>
      </c>
      <c r="D40" s="37" t="s">
        <v>36</v>
      </c>
      <c r="E40" s="39">
        <v>8</v>
      </c>
      <c r="F40" s="37" t="s">
        <v>70</v>
      </c>
      <c r="G40" s="37" t="s">
        <v>69</v>
      </c>
      <c r="H40" s="51">
        <v>420000000</v>
      </c>
      <c r="I40" s="52">
        <v>420000000</v>
      </c>
      <c r="J40" s="37" t="s">
        <v>42</v>
      </c>
      <c r="K40" s="37" t="s">
        <v>114</v>
      </c>
      <c r="L40" s="37" t="s">
        <v>115</v>
      </c>
    </row>
    <row r="41" spans="2:12" ht="60">
      <c r="B41" s="37">
        <v>80111601</v>
      </c>
      <c r="C41" s="38" t="s">
        <v>348</v>
      </c>
      <c r="D41" s="37" t="s">
        <v>36</v>
      </c>
      <c r="E41" s="39">
        <v>11</v>
      </c>
      <c r="F41" s="37" t="s">
        <v>70</v>
      </c>
      <c r="G41" s="37" t="s">
        <v>69</v>
      </c>
      <c r="H41" s="51">
        <v>38038000</v>
      </c>
      <c r="I41" s="52">
        <v>38038000</v>
      </c>
      <c r="J41" s="37" t="s">
        <v>42</v>
      </c>
      <c r="K41" s="37" t="s">
        <v>43</v>
      </c>
      <c r="L41" s="37" t="s">
        <v>115</v>
      </c>
    </row>
    <row r="42" spans="2:12" ht="60">
      <c r="B42" s="37">
        <v>73131501</v>
      </c>
      <c r="C42" s="38" t="s">
        <v>132</v>
      </c>
      <c r="D42" s="37" t="s">
        <v>36</v>
      </c>
      <c r="E42" s="39">
        <v>8</v>
      </c>
      <c r="F42" s="37" t="s">
        <v>70</v>
      </c>
      <c r="G42" s="37" t="s">
        <v>69</v>
      </c>
      <c r="H42" s="51">
        <v>18000000</v>
      </c>
      <c r="I42" s="52">
        <v>18000000</v>
      </c>
      <c r="J42" s="37" t="s">
        <v>42</v>
      </c>
      <c r="K42" s="37" t="s">
        <v>114</v>
      </c>
      <c r="L42" s="37" t="s">
        <v>115</v>
      </c>
    </row>
    <row r="43" spans="2:12" ht="60">
      <c r="B43" s="37">
        <v>73131501</v>
      </c>
      <c r="C43" s="38" t="s">
        <v>133</v>
      </c>
      <c r="D43" s="37" t="s">
        <v>36</v>
      </c>
      <c r="E43" s="39">
        <v>6</v>
      </c>
      <c r="F43" s="37" t="s">
        <v>70</v>
      </c>
      <c r="G43" s="37" t="s">
        <v>69</v>
      </c>
      <c r="H43" s="51">
        <v>458000000</v>
      </c>
      <c r="I43" s="52">
        <v>458000000</v>
      </c>
      <c r="J43" s="37" t="s">
        <v>42</v>
      </c>
      <c r="K43" s="37" t="s">
        <v>114</v>
      </c>
      <c r="L43" s="37" t="s">
        <v>115</v>
      </c>
    </row>
    <row r="44" spans="2:12" ht="60">
      <c r="B44" s="37">
        <v>73131501</v>
      </c>
      <c r="C44" s="38" t="s">
        <v>134</v>
      </c>
      <c r="D44" s="37" t="s">
        <v>93</v>
      </c>
      <c r="E44" s="39">
        <v>4</v>
      </c>
      <c r="F44" s="37" t="s">
        <v>70</v>
      </c>
      <c r="G44" s="37" t="s">
        <v>69</v>
      </c>
      <c r="H44" s="51">
        <v>3200000</v>
      </c>
      <c r="I44" s="52">
        <v>3200000</v>
      </c>
      <c r="J44" s="37" t="s">
        <v>42</v>
      </c>
      <c r="K44" s="37" t="s">
        <v>114</v>
      </c>
      <c r="L44" s="37" t="s">
        <v>115</v>
      </c>
    </row>
    <row r="45" spans="2:12" ht="60">
      <c r="B45" s="37">
        <v>72154402</v>
      </c>
      <c r="C45" s="38" t="s">
        <v>135</v>
      </c>
      <c r="D45" s="37" t="s">
        <v>93</v>
      </c>
      <c r="E45" s="39">
        <v>4</v>
      </c>
      <c r="F45" s="37" t="s">
        <v>70</v>
      </c>
      <c r="G45" s="37" t="s">
        <v>69</v>
      </c>
      <c r="H45" s="51">
        <v>11000000</v>
      </c>
      <c r="I45" s="52">
        <v>11000000</v>
      </c>
      <c r="J45" s="37" t="s">
        <v>42</v>
      </c>
      <c r="K45" s="37" t="s">
        <v>114</v>
      </c>
      <c r="L45" s="37" t="s">
        <v>115</v>
      </c>
    </row>
    <row r="46" spans="2:12" ht="60">
      <c r="B46" s="37">
        <v>73131501</v>
      </c>
      <c r="C46" s="38" t="s">
        <v>136</v>
      </c>
      <c r="D46" s="37" t="s">
        <v>36</v>
      </c>
      <c r="E46" s="39">
        <v>11</v>
      </c>
      <c r="F46" s="37" t="s">
        <v>70</v>
      </c>
      <c r="G46" s="37" t="s">
        <v>113</v>
      </c>
      <c r="H46" s="51">
        <v>6400000</v>
      </c>
      <c r="I46" s="52">
        <v>6400000</v>
      </c>
      <c r="J46" s="37" t="s">
        <v>42</v>
      </c>
      <c r="K46" s="37" t="s">
        <v>114</v>
      </c>
      <c r="L46" s="37" t="s">
        <v>115</v>
      </c>
    </row>
    <row r="47" spans="2:12" ht="60">
      <c r="B47" s="37">
        <v>73131501</v>
      </c>
      <c r="C47" s="38" t="s">
        <v>137</v>
      </c>
      <c r="D47" s="37" t="s">
        <v>93</v>
      </c>
      <c r="E47" s="39">
        <v>2</v>
      </c>
      <c r="F47" s="37" t="s">
        <v>70</v>
      </c>
      <c r="G47" s="37" t="s">
        <v>69</v>
      </c>
      <c r="H47" s="51">
        <v>10000000</v>
      </c>
      <c r="I47" s="52">
        <v>10000000</v>
      </c>
      <c r="J47" s="37" t="s">
        <v>42</v>
      </c>
      <c r="K47" s="37" t="s">
        <v>114</v>
      </c>
      <c r="L47" s="37" t="s">
        <v>115</v>
      </c>
    </row>
    <row r="48" spans="2:12" ht="60">
      <c r="B48" s="37">
        <v>80111601</v>
      </c>
      <c r="C48" s="38" t="s">
        <v>349</v>
      </c>
      <c r="D48" s="37" t="s">
        <v>36</v>
      </c>
      <c r="E48" s="39">
        <v>11</v>
      </c>
      <c r="F48" s="37" t="s">
        <v>70</v>
      </c>
      <c r="G48" s="37" t="s">
        <v>69</v>
      </c>
      <c r="H48" s="51">
        <v>71232000</v>
      </c>
      <c r="I48" s="52">
        <v>71232000</v>
      </c>
      <c r="J48" s="37" t="s">
        <v>42</v>
      </c>
      <c r="K48" s="37" t="s">
        <v>43</v>
      </c>
      <c r="L48" s="37" t="s">
        <v>115</v>
      </c>
    </row>
    <row r="49" spans="2:12" ht="60">
      <c r="B49" s="37">
        <v>72154402</v>
      </c>
      <c r="C49" s="38" t="s">
        <v>138</v>
      </c>
      <c r="D49" s="37" t="s">
        <v>93</v>
      </c>
      <c r="E49" s="39">
        <v>3</v>
      </c>
      <c r="F49" s="37" t="s">
        <v>70</v>
      </c>
      <c r="G49" s="37" t="s">
        <v>69</v>
      </c>
      <c r="H49" s="51">
        <v>20000000</v>
      </c>
      <c r="I49" s="52">
        <v>20000000</v>
      </c>
      <c r="J49" s="37" t="s">
        <v>42</v>
      </c>
      <c r="K49" s="37" t="s">
        <v>114</v>
      </c>
      <c r="L49" s="37" t="s">
        <v>115</v>
      </c>
    </row>
    <row r="50" spans="2:12" ht="60">
      <c r="B50" s="37">
        <v>72154402</v>
      </c>
      <c r="C50" s="38" t="s">
        <v>139</v>
      </c>
      <c r="D50" s="37" t="s">
        <v>36</v>
      </c>
      <c r="E50" s="39">
        <v>11</v>
      </c>
      <c r="F50" s="37" t="s">
        <v>65</v>
      </c>
      <c r="G50" s="37" t="s">
        <v>69</v>
      </c>
      <c r="H50" s="51">
        <v>72000000</v>
      </c>
      <c r="I50" s="52">
        <v>72000000</v>
      </c>
      <c r="J50" s="37" t="s">
        <v>42</v>
      </c>
      <c r="K50" s="37" t="s">
        <v>114</v>
      </c>
      <c r="L50" s="37" t="s">
        <v>115</v>
      </c>
    </row>
    <row r="51" spans="2:12" ht="60">
      <c r="B51" s="37">
        <v>73152105</v>
      </c>
      <c r="C51" s="38" t="s">
        <v>140</v>
      </c>
      <c r="D51" s="37" t="s">
        <v>36</v>
      </c>
      <c r="E51" s="39">
        <v>11</v>
      </c>
      <c r="F51" s="37" t="s">
        <v>56</v>
      </c>
      <c r="G51" s="37" t="s">
        <v>69</v>
      </c>
      <c r="H51" s="51">
        <v>18307993</v>
      </c>
      <c r="I51" s="52">
        <v>18307993</v>
      </c>
      <c r="J51" s="37" t="s">
        <v>42</v>
      </c>
      <c r="K51" s="37" t="s">
        <v>114</v>
      </c>
      <c r="L51" s="37" t="s">
        <v>115</v>
      </c>
    </row>
    <row r="52" spans="2:12" ht="60">
      <c r="B52" s="37">
        <v>73152105</v>
      </c>
      <c r="C52" s="38" t="s">
        <v>141</v>
      </c>
      <c r="D52" s="37" t="s">
        <v>93</v>
      </c>
      <c r="E52" s="39">
        <v>4</v>
      </c>
      <c r="F52" s="37" t="s">
        <v>56</v>
      </c>
      <c r="G52" s="37" t="s">
        <v>69</v>
      </c>
      <c r="H52" s="51">
        <f>10000000+9000000</f>
        <v>19000000</v>
      </c>
      <c r="I52" s="52">
        <v>19000000</v>
      </c>
      <c r="J52" s="37" t="s">
        <v>42</v>
      </c>
      <c r="K52" s="37" t="s">
        <v>114</v>
      </c>
      <c r="L52" s="37" t="s">
        <v>115</v>
      </c>
    </row>
    <row r="53" spans="2:12" ht="60">
      <c r="B53" s="37">
        <v>73152101</v>
      </c>
      <c r="C53" s="38" t="s">
        <v>142</v>
      </c>
      <c r="D53" s="37" t="s">
        <v>36</v>
      </c>
      <c r="E53" s="39">
        <v>11</v>
      </c>
      <c r="F53" s="37" t="s">
        <v>70</v>
      </c>
      <c r="G53" s="37" t="s">
        <v>69</v>
      </c>
      <c r="H53" s="51">
        <v>81483727</v>
      </c>
      <c r="I53" s="52">
        <v>81483727</v>
      </c>
      <c r="J53" s="37" t="s">
        <v>42</v>
      </c>
      <c r="K53" s="37" t="s">
        <v>114</v>
      </c>
      <c r="L53" s="37" t="s">
        <v>115</v>
      </c>
    </row>
    <row r="54" spans="2:12" ht="60">
      <c r="B54" s="37">
        <v>73152105</v>
      </c>
      <c r="C54" s="38" t="s">
        <v>143</v>
      </c>
      <c r="D54" s="37" t="s">
        <v>36</v>
      </c>
      <c r="E54" s="39">
        <v>5</v>
      </c>
      <c r="F54" s="37" t="s">
        <v>65</v>
      </c>
      <c r="G54" s="37" t="s">
        <v>69</v>
      </c>
      <c r="H54" s="51">
        <v>450000000</v>
      </c>
      <c r="I54" s="52">
        <v>450000000</v>
      </c>
      <c r="J54" s="37" t="s">
        <v>42</v>
      </c>
      <c r="K54" s="37" t="s">
        <v>114</v>
      </c>
      <c r="L54" s="37" t="s">
        <v>115</v>
      </c>
    </row>
    <row r="55" spans="2:12" ht="60">
      <c r="B55" s="37">
        <v>73152101</v>
      </c>
      <c r="C55" s="38" t="s">
        <v>144</v>
      </c>
      <c r="D55" s="37" t="s">
        <v>36</v>
      </c>
      <c r="E55" s="39">
        <v>11</v>
      </c>
      <c r="F55" s="37" t="s">
        <v>70</v>
      </c>
      <c r="G55" s="37" t="s">
        <v>69</v>
      </c>
      <c r="H55" s="51">
        <v>155370910</v>
      </c>
      <c r="I55" s="52">
        <v>155370910</v>
      </c>
      <c r="J55" s="37" t="s">
        <v>42</v>
      </c>
      <c r="K55" s="37" t="s">
        <v>114</v>
      </c>
      <c r="L55" s="37" t="s">
        <v>115</v>
      </c>
    </row>
    <row r="56" spans="2:12" ht="60">
      <c r="B56" s="37">
        <v>73152101</v>
      </c>
      <c r="C56" s="38" t="s">
        <v>145</v>
      </c>
      <c r="D56" s="37" t="s">
        <v>36</v>
      </c>
      <c r="E56" s="39">
        <v>11</v>
      </c>
      <c r="F56" s="37" t="s">
        <v>70</v>
      </c>
      <c r="G56" s="37" t="s">
        <v>69</v>
      </c>
      <c r="H56" s="51">
        <v>149989908</v>
      </c>
      <c r="I56" s="52">
        <v>149989908</v>
      </c>
      <c r="J56" s="37" t="s">
        <v>42</v>
      </c>
      <c r="K56" s="37" t="s">
        <v>114</v>
      </c>
      <c r="L56" s="37" t="s">
        <v>115</v>
      </c>
    </row>
    <row r="57" spans="2:12" ht="60">
      <c r="B57" s="37">
        <v>73152101</v>
      </c>
      <c r="C57" s="38" t="s">
        <v>146</v>
      </c>
      <c r="D57" s="37" t="s">
        <v>147</v>
      </c>
      <c r="E57" s="39">
        <v>5</v>
      </c>
      <c r="F57" s="37" t="s">
        <v>70</v>
      </c>
      <c r="G57" s="37" t="s">
        <v>69</v>
      </c>
      <c r="H57" s="51">
        <v>50000000</v>
      </c>
      <c r="I57" s="52">
        <v>50000000</v>
      </c>
      <c r="J57" s="37" t="s">
        <v>42</v>
      </c>
      <c r="K57" s="37" t="s">
        <v>114</v>
      </c>
      <c r="L57" s="37" t="s">
        <v>115</v>
      </c>
    </row>
    <row r="58" spans="2:12" ht="60">
      <c r="B58" s="37">
        <v>73131501</v>
      </c>
      <c r="C58" s="38" t="s">
        <v>148</v>
      </c>
      <c r="D58" s="37" t="s">
        <v>36</v>
      </c>
      <c r="E58" s="39">
        <v>11</v>
      </c>
      <c r="F58" s="37" t="s">
        <v>65</v>
      </c>
      <c r="G58" s="37" t="s">
        <v>69</v>
      </c>
      <c r="H58" s="51">
        <v>120000000</v>
      </c>
      <c r="I58" s="52">
        <v>120000000</v>
      </c>
      <c r="J58" s="37" t="s">
        <v>42</v>
      </c>
      <c r="K58" s="37" t="s">
        <v>114</v>
      </c>
      <c r="L58" s="37" t="s">
        <v>115</v>
      </c>
    </row>
    <row r="59" spans="2:12" ht="60">
      <c r="B59" s="37">
        <v>73152101</v>
      </c>
      <c r="C59" s="38" t="s">
        <v>149</v>
      </c>
      <c r="D59" s="37" t="s">
        <v>36</v>
      </c>
      <c r="E59" s="39">
        <v>11</v>
      </c>
      <c r="F59" s="37" t="s">
        <v>70</v>
      </c>
      <c r="G59" s="37" t="s">
        <v>69</v>
      </c>
      <c r="H59" s="51">
        <v>30000000</v>
      </c>
      <c r="I59" s="52">
        <v>30000000</v>
      </c>
      <c r="J59" s="37" t="s">
        <v>42</v>
      </c>
      <c r="K59" s="37" t="s">
        <v>114</v>
      </c>
      <c r="L59" s="37" t="s">
        <v>115</v>
      </c>
    </row>
    <row r="60" spans="2:12" ht="60">
      <c r="B60" s="37">
        <v>73152101</v>
      </c>
      <c r="C60" s="38" t="s">
        <v>150</v>
      </c>
      <c r="D60" s="37" t="s">
        <v>36</v>
      </c>
      <c r="E60" s="39">
        <v>5</v>
      </c>
      <c r="F60" s="37" t="s">
        <v>65</v>
      </c>
      <c r="G60" s="37" t="s">
        <v>69</v>
      </c>
      <c r="H60" s="51">
        <v>225000000</v>
      </c>
      <c r="I60" s="52">
        <v>225000000</v>
      </c>
      <c r="J60" s="37" t="s">
        <v>42</v>
      </c>
      <c r="K60" s="37" t="s">
        <v>114</v>
      </c>
      <c r="L60" s="37" t="s">
        <v>115</v>
      </c>
    </row>
    <row r="61" spans="2:12" ht="60">
      <c r="B61" s="37">
        <v>73152105</v>
      </c>
      <c r="C61" s="38" t="s">
        <v>151</v>
      </c>
      <c r="D61" s="37" t="s">
        <v>36</v>
      </c>
      <c r="E61" s="39">
        <v>11</v>
      </c>
      <c r="F61" s="37" t="s">
        <v>70</v>
      </c>
      <c r="G61" s="37" t="s">
        <v>69</v>
      </c>
      <c r="H61" s="51">
        <v>9400000</v>
      </c>
      <c r="I61" s="52">
        <v>9400000</v>
      </c>
      <c r="J61" s="37" t="s">
        <v>42</v>
      </c>
      <c r="K61" s="37" t="s">
        <v>114</v>
      </c>
      <c r="L61" s="37" t="s">
        <v>115</v>
      </c>
    </row>
    <row r="62" spans="2:12" ht="60">
      <c r="B62" s="37">
        <v>73152101</v>
      </c>
      <c r="C62" s="38" t="s">
        <v>152</v>
      </c>
      <c r="D62" s="37" t="s">
        <v>36</v>
      </c>
      <c r="E62" s="39">
        <v>11</v>
      </c>
      <c r="F62" s="37" t="s">
        <v>70</v>
      </c>
      <c r="G62" s="37" t="s">
        <v>69</v>
      </c>
      <c r="H62" s="51">
        <v>10000000</v>
      </c>
      <c r="I62" s="52">
        <v>10000000</v>
      </c>
      <c r="J62" s="37" t="s">
        <v>42</v>
      </c>
      <c r="K62" s="37" t="s">
        <v>114</v>
      </c>
      <c r="L62" s="37" t="s">
        <v>115</v>
      </c>
    </row>
    <row r="63" spans="2:12" ht="60">
      <c r="B63" s="37">
        <v>73152101</v>
      </c>
      <c r="C63" s="38" t="s">
        <v>153</v>
      </c>
      <c r="D63" s="37" t="s">
        <v>36</v>
      </c>
      <c r="E63" s="39">
        <v>6</v>
      </c>
      <c r="F63" s="37" t="s">
        <v>70</v>
      </c>
      <c r="G63" s="37" t="s">
        <v>69</v>
      </c>
      <c r="H63" s="51">
        <v>10000000</v>
      </c>
      <c r="I63" s="52">
        <v>10000000</v>
      </c>
      <c r="J63" s="37" t="s">
        <v>42</v>
      </c>
      <c r="K63" s="37" t="s">
        <v>114</v>
      </c>
      <c r="L63" s="37" t="s">
        <v>115</v>
      </c>
    </row>
    <row r="64" spans="2:12" ht="60">
      <c r="B64" s="37">
        <v>73152101</v>
      </c>
      <c r="C64" s="38" t="s">
        <v>154</v>
      </c>
      <c r="D64" s="37" t="s">
        <v>93</v>
      </c>
      <c r="E64" s="39">
        <v>1</v>
      </c>
      <c r="F64" s="37" t="s">
        <v>70</v>
      </c>
      <c r="G64" s="37" t="s">
        <v>69</v>
      </c>
      <c r="H64" s="51">
        <v>10000000</v>
      </c>
      <c r="I64" s="52">
        <v>10000000</v>
      </c>
      <c r="J64" s="37" t="s">
        <v>42</v>
      </c>
      <c r="K64" s="37" t="s">
        <v>114</v>
      </c>
      <c r="L64" s="37" t="s">
        <v>115</v>
      </c>
    </row>
    <row r="65" spans="2:12" ht="60">
      <c r="B65" s="37">
        <v>73152101</v>
      </c>
      <c r="C65" s="38" t="s">
        <v>155</v>
      </c>
      <c r="D65" s="37" t="s">
        <v>36</v>
      </c>
      <c r="E65" s="39">
        <v>11</v>
      </c>
      <c r="F65" s="37" t="s">
        <v>70</v>
      </c>
      <c r="G65" s="37" t="s">
        <v>69</v>
      </c>
      <c r="H65" s="51">
        <v>52247117</v>
      </c>
      <c r="I65" s="52">
        <v>52247117</v>
      </c>
      <c r="J65" s="37" t="s">
        <v>42</v>
      </c>
      <c r="K65" s="37" t="s">
        <v>114</v>
      </c>
      <c r="L65" s="37" t="s">
        <v>115</v>
      </c>
    </row>
    <row r="66" spans="2:12" ht="60">
      <c r="B66" s="37">
        <v>73152101</v>
      </c>
      <c r="C66" s="38" t="s">
        <v>156</v>
      </c>
      <c r="D66" s="37" t="s">
        <v>36</v>
      </c>
      <c r="E66" s="39">
        <v>11</v>
      </c>
      <c r="F66" s="37" t="s">
        <v>70</v>
      </c>
      <c r="G66" s="37" t="s">
        <v>69</v>
      </c>
      <c r="H66" s="51">
        <v>50575000</v>
      </c>
      <c r="I66" s="52">
        <v>50575000</v>
      </c>
      <c r="J66" s="37" t="s">
        <v>42</v>
      </c>
      <c r="K66" s="37" t="s">
        <v>114</v>
      </c>
      <c r="L66" s="37" t="s">
        <v>115</v>
      </c>
    </row>
    <row r="67" spans="2:12" ht="60">
      <c r="B67" s="37">
        <v>72154402</v>
      </c>
      <c r="C67" s="38" t="s">
        <v>157</v>
      </c>
      <c r="D67" s="37" t="s">
        <v>36</v>
      </c>
      <c r="E67" s="39">
        <v>2</v>
      </c>
      <c r="F67" s="37" t="s">
        <v>70</v>
      </c>
      <c r="G67" s="37" t="s">
        <v>69</v>
      </c>
      <c r="H67" s="51">
        <v>19090620</v>
      </c>
      <c r="I67" s="52">
        <v>19090620</v>
      </c>
      <c r="J67" s="37" t="s">
        <v>42</v>
      </c>
      <c r="K67" s="37" t="s">
        <v>114</v>
      </c>
      <c r="L67" s="37" t="s">
        <v>115</v>
      </c>
    </row>
    <row r="68" spans="2:12" ht="60">
      <c r="B68" s="37">
        <v>73131501</v>
      </c>
      <c r="C68" s="38" t="s">
        <v>158</v>
      </c>
      <c r="D68" s="37" t="s">
        <v>36</v>
      </c>
      <c r="E68" s="39">
        <v>6</v>
      </c>
      <c r="F68" s="37" t="s">
        <v>70</v>
      </c>
      <c r="G68" s="37" t="s">
        <v>69</v>
      </c>
      <c r="H68" s="51">
        <v>29845200</v>
      </c>
      <c r="I68" s="52">
        <v>29845200</v>
      </c>
      <c r="J68" s="37" t="s">
        <v>42</v>
      </c>
      <c r="K68" s="37" t="s">
        <v>114</v>
      </c>
      <c r="L68" s="37" t="s">
        <v>115</v>
      </c>
    </row>
    <row r="69" spans="2:12" ht="60">
      <c r="B69" s="37">
        <v>80111601</v>
      </c>
      <c r="C69" s="38" t="s">
        <v>159</v>
      </c>
      <c r="D69" s="37" t="s">
        <v>36</v>
      </c>
      <c r="E69" s="39">
        <v>11</v>
      </c>
      <c r="F69" s="37" t="s">
        <v>70</v>
      </c>
      <c r="G69" s="37" t="s">
        <v>69</v>
      </c>
      <c r="H69" s="51">
        <v>37653334</v>
      </c>
      <c r="I69" s="52">
        <v>37653334</v>
      </c>
      <c r="J69" s="37" t="s">
        <v>42</v>
      </c>
      <c r="K69" s="37" t="s">
        <v>114</v>
      </c>
      <c r="L69" s="37" t="s">
        <v>115</v>
      </c>
    </row>
    <row r="70" spans="2:12" ht="60">
      <c r="B70" s="37">
        <v>80111601</v>
      </c>
      <c r="C70" s="38" t="s">
        <v>160</v>
      </c>
      <c r="D70" s="37" t="s">
        <v>36</v>
      </c>
      <c r="E70" s="39">
        <v>11</v>
      </c>
      <c r="F70" s="37" t="s">
        <v>70</v>
      </c>
      <c r="G70" s="37" t="s">
        <v>69</v>
      </c>
      <c r="H70" s="51">
        <v>95000000</v>
      </c>
      <c r="I70" s="52">
        <v>95000000</v>
      </c>
      <c r="J70" s="37" t="s">
        <v>42</v>
      </c>
      <c r="K70" s="37" t="s">
        <v>114</v>
      </c>
      <c r="L70" s="37" t="s">
        <v>115</v>
      </c>
    </row>
    <row r="71" spans="2:12" ht="60">
      <c r="B71" s="37">
        <v>72154402</v>
      </c>
      <c r="C71" s="38" t="s">
        <v>161</v>
      </c>
      <c r="D71" s="37" t="s">
        <v>37</v>
      </c>
      <c r="E71" s="39">
        <v>6</v>
      </c>
      <c r="F71" s="37" t="s">
        <v>65</v>
      </c>
      <c r="G71" s="37" t="s">
        <v>69</v>
      </c>
      <c r="H71" s="51">
        <v>39974480</v>
      </c>
      <c r="I71" s="52">
        <v>39974480</v>
      </c>
      <c r="J71" s="37" t="s">
        <v>42</v>
      </c>
      <c r="K71" s="37" t="s">
        <v>114</v>
      </c>
      <c r="L71" s="37" t="s">
        <v>115</v>
      </c>
    </row>
    <row r="72" spans="2:12" ht="60">
      <c r="B72" s="37">
        <v>72154402</v>
      </c>
      <c r="C72" s="38" t="s">
        <v>162</v>
      </c>
      <c r="D72" s="37" t="s">
        <v>37</v>
      </c>
      <c r="E72" s="39">
        <v>6</v>
      </c>
      <c r="F72" s="37" t="s">
        <v>65</v>
      </c>
      <c r="G72" s="37" t="s">
        <v>69</v>
      </c>
      <c r="H72" s="51">
        <v>449201226</v>
      </c>
      <c r="I72" s="52">
        <v>449201226</v>
      </c>
      <c r="J72" s="37" t="s">
        <v>42</v>
      </c>
      <c r="K72" s="37" t="s">
        <v>114</v>
      </c>
      <c r="L72" s="37" t="s">
        <v>115</v>
      </c>
    </row>
    <row r="73" spans="2:12" ht="60">
      <c r="B73" s="37">
        <v>72154402</v>
      </c>
      <c r="C73" s="38" t="s">
        <v>163</v>
      </c>
      <c r="D73" s="37" t="s">
        <v>37</v>
      </c>
      <c r="E73" s="39">
        <v>6</v>
      </c>
      <c r="F73" s="37" t="s">
        <v>65</v>
      </c>
      <c r="G73" s="37" t="s">
        <v>69</v>
      </c>
      <c r="H73" s="51">
        <v>250336613</v>
      </c>
      <c r="I73" s="52">
        <v>250336613</v>
      </c>
      <c r="J73" s="37" t="s">
        <v>42</v>
      </c>
      <c r="K73" s="37" t="s">
        <v>114</v>
      </c>
      <c r="L73" s="37" t="s">
        <v>115</v>
      </c>
    </row>
    <row r="74" spans="2:12" ht="60">
      <c r="B74" s="37">
        <v>72154402</v>
      </c>
      <c r="C74" s="38" t="s">
        <v>164</v>
      </c>
      <c r="D74" s="37" t="s">
        <v>93</v>
      </c>
      <c r="E74" s="39">
        <v>5</v>
      </c>
      <c r="F74" s="37" t="s">
        <v>70</v>
      </c>
      <c r="G74" s="37" t="s">
        <v>69</v>
      </c>
      <c r="H74" s="51">
        <v>47028800</v>
      </c>
      <c r="I74" s="52">
        <v>47028800</v>
      </c>
      <c r="J74" s="37" t="s">
        <v>42</v>
      </c>
      <c r="K74" s="37" t="s">
        <v>114</v>
      </c>
      <c r="L74" s="37" t="s">
        <v>115</v>
      </c>
    </row>
    <row r="75" spans="2:12" ht="60">
      <c r="B75" s="37">
        <v>72154402</v>
      </c>
      <c r="C75" s="38" t="s">
        <v>165</v>
      </c>
      <c r="D75" s="37" t="s">
        <v>37</v>
      </c>
      <c r="E75" s="39">
        <v>6</v>
      </c>
      <c r="F75" s="37" t="s">
        <v>65</v>
      </c>
      <c r="G75" s="37" t="s">
        <v>69</v>
      </c>
      <c r="H75" s="51">
        <v>125000000</v>
      </c>
      <c r="I75" s="52">
        <v>125000000</v>
      </c>
      <c r="J75" s="37" t="s">
        <v>42</v>
      </c>
      <c r="K75" s="37" t="s">
        <v>114</v>
      </c>
      <c r="L75" s="37" t="s">
        <v>115</v>
      </c>
    </row>
    <row r="76" spans="2:12" ht="60">
      <c r="B76" s="37">
        <v>72154402</v>
      </c>
      <c r="C76" s="38" t="s">
        <v>166</v>
      </c>
      <c r="D76" s="37" t="s">
        <v>37</v>
      </c>
      <c r="E76" s="39">
        <v>8</v>
      </c>
      <c r="F76" s="37" t="s">
        <v>65</v>
      </c>
      <c r="G76" s="37" t="s">
        <v>69</v>
      </c>
      <c r="H76" s="51">
        <f>859852920*2</f>
        <v>1719705840</v>
      </c>
      <c r="I76" s="52">
        <v>1719705840</v>
      </c>
      <c r="J76" s="37" t="s">
        <v>42</v>
      </c>
      <c r="K76" s="37" t="s">
        <v>114</v>
      </c>
      <c r="L76" s="37" t="s">
        <v>115</v>
      </c>
    </row>
    <row r="77" spans="2:12" ht="60">
      <c r="B77" s="37">
        <v>72154402</v>
      </c>
      <c r="C77" s="38" t="s">
        <v>167</v>
      </c>
      <c r="D77" s="37" t="s">
        <v>38</v>
      </c>
      <c r="E77" s="39">
        <v>6</v>
      </c>
      <c r="F77" s="37" t="s">
        <v>65</v>
      </c>
      <c r="G77" s="37" t="s">
        <v>69</v>
      </c>
      <c r="H77" s="51">
        <v>298496842</v>
      </c>
      <c r="I77" s="52">
        <v>298496842</v>
      </c>
      <c r="J77" s="37" t="s">
        <v>42</v>
      </c>
      <c r="K77" s="37" t="s">
        <v>114</v>
      </c>
      <c r="L77" s="37" t="s">
        <v>115</v>
      </c>
    </row>
    <row r="78" spans="2:12" ht="60">
      <c r="B78" s="37">
        <v>72154402</v>
      </c>
      <c r="C78" s="38" t="s">
        <v>168</v>
      </c>
      <c r="D78" s="37" t="s">
        <v>94</v>
      </c>
      <c r="E78" s="39">
        <v>4</v>
      </c>
      <c r="F78" s="37" t="s">
        <v>70</v>
      </c>
      <c r="G78" s="37" t="s">
        <v>69</v>
      </c>
      <c r="H78" s="51">
        <v>250000000</v>
      </c>
      <c r="I78" s="52">
        <v>250000000</v>
      </c>
      <c r="J78" s="37" t="s">
        <v>42</v>
      </c>
      <c r="K78" s="37" t="s">
        <v>114</v>
      </c>
      <c r="L78" s="37" t="s">
        <v>115</v>
      </c>
    </row>
    <row r="79" spans="2:12" ht="60">
      <c r="B79" s="37">
        <v>72154402</v>
      </c>
      <c r="C79" s="38" t="s">
        <v>169</v>
      </c>
      <c r="D79" s="37" t="s">
        <v>94</v>
      </c>
      <c r="E79" s="39">
        <v>4</v>
      </c>
      <c r="F79" s="37" t="s">
        <v>70</v>
      </c>
      <c r="G79" s="37" t="s">
        <v>69</v>
      </c>
      <c r="H79" s="51">
        <v>15000000</v>
      </c>
      <c r="I79" s="52">
        <v>15000000</v>
      </c>
      <c r="J79" s="37" t="s">
        <v>42</v>
      </c>
      <c r="K79" s="37" t="s">
        <v>114</v>
      </c>
      <c r="L79" s="37" t="s">
        <v>115</v>
      </c>
    </row>
    <row r="80" spans="2:12" ht="60">
      <c r="B80" s="37">
        <v>72154402</v>
      </c>
      <c r="C80" s="38" t="s">
        <v>170</v>
      </c>
      <c r="D80" s="37" t="s">
        <v>94</v>
      </c>
      <c r="E80" s="39">
        <v>4</v>
      </c>
      <c r="F80" s="37" t="s">
        <v>70</v>
      </c>
      <c r="G80" s="37" t="s">
        <v>69</v>
      </c>
      <c r="H80" s="51">
        <v>15000000</v>
      </c>
      <c r="I80" s="52">
        <v>15000000</v>
      </c>
      <c r="J80" s="37" t="s">
        <v>42</v>
      </c>
      <c r="K80" s="37" t="s">
        <v>114</v>
      </c>
      <c r="L80" s="37" t="s">
        <v>115</v>
      </c>
    </row>
    <row r="81" spans="2:12" ht="60">
      <c r="B81" s="37">
        <v>72154402</v>
      </c>
      <c r="C81" s="38" t="s">
        <v>171</v>
      </c>
      <c r="D81" s="37" t="s">
        <v>94</v>
      </c>
      <c r="E81" s="39">
        <v>4</v>
      </c>
      <c r="F81" s="37" t="s">
        <v>70</v>
      </c>
      <c r="G81" s="37" t="s">
        <v>69</v>
      </c>
      <c r="H81" s="51">
        <v>43000000</v>
      </c>
      <c r="I81" s="52">
        <v>43000000</v>
      </c>
      <c r="J81" s="37" t="s">
        <v>42</v>
      </c>
      <c r="K81" s="37" t="s">
        <v>114</v>
      </c>
      <c r="L81" s="37" t="s">
        <v>115</v>
      </c>
    </row>
    <row r="82" spans="2:12" ht="60">
      <c r="B82" s="37">
        <v>72154402</v>
      </c>
      <c r="C82" s="38" t="s">
        <v>172</v>
      </c>
      <c r="D82" s="37" t="s">
        <v>36</v>
      </c>
      <c r="E82" s="39">
        <v>6</v>
      </c>
      <c r="F82" s="37" t="s">
        <v>70</v>
      </c>
      <c r="G82" s="37" t="s">
        <v>69</v>
      </c>
      <c r="H82" s="51">
        <v>38750000</v>
      </c>
      <c r="I82" s="52">
        <v>38750000</v>
      </c>
      <c r="J82" s="37" t="s">
        <v>42</v>
      </c>
      <c r="K82" s="37" t="s">
        <v>114</v>
      </c>
      <c r="L82" s="37" t="s">
        <v>115</v>
      </c>
    </row>
    <row r="83" spans="2:12" ht="60">
      <c r="B83" s="37">
        <v>72154402</v>
      </c>
      <c r="C83" s="38" t="s">
        <v>173</v>
      </c>
      <c r="D83" s="37" t="s">
        <v>93</v>
      </c>
      <c r="E83" s="39">
        <v>4</v>
      </c>
      <c r="F83" s="37" t="s">
        <v>70</v>
      </c>
      <c r="G83" s="37" t="s">
        <v>69</v>
      </c>
      <c r="H83" s="51">
        <v>6000000</v>
      </c>
      <c r="I83" s="52">
        <v>6000000</v>
      </c>
      <c r="J83" s="37" t="s">
        <v>42</v>
      </c>
      <c r="K83" s="37" t="s">
        <v>114</v>
      </c>
      <c r="L83" s="37" t="s">
        <v>115</v>
      </c>
    </row>
    <row r="84" spans="2:12" ht="60">
      <c r="B84" s="37">
        <v>80111601</v>
      </c>
      <c r="C84" s="38" t="s">
        <v>174</v>
      </c>
      <c r="D84" s="37" t="s">
        <v>36</v>
      </c>
      <c r="E84" s="39">
        <v>11</v>
      </c>
      <c r="F84" s="37" t="s">
        <v>70</v>
      </c>
      <c r="G84" s="37" t="s">
        <v>69</v>
      </c>
      <c r="H84" s="51">
        <v>19500000</v>
      </c>
      <c r="I84" s="52">
        <v>19500000</v>
      </c>
      <c r="J84" s="37" t="s">
        <v>42</v>
      </c>
      <c r="K84" s="37" t="s">
        <v>114</v>
      </c>
      <c r="L84" s="37" t="s">
        <v>115</v>
      </c>
    </row>
    <row r="85" spans="2:12" ht="60">
      <c r="B85" s="37">
        <v>72154402</v>
      </c>
      <c r="C85" s="38" t="s">
        <v>175</v>
      </c>
      <c r="D85" s="37" t="s">
        <v>36</v>
      </c>
      <c r="E85" s="39">
        <v>4</v>
      </c>
      <c r="F85" s="37" t="s">
        <v>70</v>
      </c>
      <c r="G85" s="37" t="s">
        <v>69</v>
      </c>
      <c r="H85" s="51">
        <v>2000000</v>
      </c>
      <c r="I85" s="52">
        <v>2000000</v>
      </c>
      <c r="J85" s="37" t="s">
        <v>42</v>
      </c>
      <c r="K85" s="37" t="s">
        <v>114</v>
      </c>
      <c r="L85" s="37" t="s">
        <v>115</v>
      </c>
    </row>
    <row r="86" spans="2:12" ht="60">
      <c r="B86" s="37">
        <v>73131501</v>
      </c>
      <c r="C86" s="38" t="s">
        <v>176</v>
      </c>
      <c r="D86" s="37" t="s">
        <v>36</v>
      </c>
      <c r="E86" s="39">
        <v>6</v>
      </c>
      <c r="F86" s="37" t="s">
        <v>70</v>
      </c>
      <c r="G86" s="37" t="s">
        <v>69</v>
      </c>
      <c r="H86" s="51">
        <v>28188528</v>
      </c>
      <c r="I86" s="52">
        <v>28188528</v>
      </c>
      <c r="J86" s="37" t="s">
        <v>42</v>
      </c>
      <c r="K86" s="37" t="s">
        <v>114</v>
      </c>
      <c r="L86" s="37" t="s">
        <v>115</v>
      </c>
    </row>
    <row r="87" spans="2:12" ht="60">
      <c r="B87" s="37">
        <v>73131501</v>
      </c>
      <c r="C87" s="38" t="s">
        <v>177</v>
      </c>
      <c r="D87" s="37" t="s">
        <v>36</v>
      </c>
      <c r="E87" s="39">
        <v>9</v>
      </c>
      <c r="F87" s="37" t="s">
        <v>65</v>
      </c>
      <c r="G87" s="37" t="s">
        <v>69</v>
      </c>
      <c r="H87" s="51">
        <v>2000000000</v>
      </c>
      <c r="I87" s="52">
        <v>2000000000</v>
      </c>
      <c r="J87" s="37" t="s">
        <v>42</v>
      </c>
      <c r="K87" s="37" t="s">
        <v>114</v>
      </c>
      <c r="L87" s="37" t="s">
        <v>115</v>
      </c>
    </row>
    <row r="88" spans="2:12" ht="60">
      <c r="B88" s="37">
        <v>73131501</v>
      </c>
      <c r="C88" s="38" t="s">
        <v>178</v>
      </c>
      <c r="D88" s="37" t="s">
        <v>36</v>
      </c>
      <c r="E88" s="39">
        <v>6</v>
      </c>
      <c r="F88" s="37" t="s">
        <v>70</v>
      </c>
      <c r="G88" s="37" t="s">
        <v>69</v>
      </c>
      <c r="H88" s="51">
        <v>4800000</v>
      </c>
      <c r="I88" s="52">
        <v>4800000</v>
      </c>
      <c r="J88" s="37" t="s">
        <v>42</v>
      </c>
      <c r="K88" s="37" t="s">
        <v>114</v>
      </c>
      <c r="L88" s="37" t="s">
        <v>115</v>
      </c>
    </row>
    <row r="89" spans="2:12" ht="60">
      <c r="B89" s="33">
        <v>80101700</v>
      </c>
      <c r="C89" s="34" t="s">
        <v>179</v>
      </c>
      <c r="D89" s="33" t="s">
        <v>36</v>
      </c>
      <c r="E89" s="35">
        <v>12</v>
      </c>
      <c r="F89" s="33" t="s">
        <v>70</v>
      </c>
      <c r="G89" s="33" t="s">
        <v>69</v>
      </c>
      <c r="H89" s="36">
        <v>24960000</v>
      </c>
      <c r="I89" s="36">
        <v>24960000</v>
      </c>
      <c r="J89" s="33" t="s">
        <v>42</v>
      </c>
      <c r="K89" s="33" t="s">
        <v>43</v>
      </c>
      <c r="L89" s="33" t="s">
        <v>180</v>
      </c>
    </row>
    <row r="90" spans="2:12" ht="60">
      <c r="B90" s="33">
        <v>81112200</v>
      </c>
      <c r="C90" s="34" t="s">
        <v>181</v>
      </c>
      <c r="D90" s="33" t="s">
        <v>36</v>
      </c>
      <c r="E90" s="35">
        <v>12</v>
      </c>
      <c r="F90" s="33" t="s">
        <v>70</v>
      </c>
      <c r="G90" s="33" t="s">
        <v>69</v>
      </c>
      <c r="H90" s="36">
        <v>30000000</v>
      </c>
      <c r="I90" s="36">
        <v>30000000</v>
      </c>
      <c r="J90" s="33" t="s">
        <v>42</v>
      </c>
      <c r="K90" s="33" t="s">
        <v>43</v>
      </c>
      <c r="L90" s="33" t="s">
        <v>180</v>
      </c>
    </row>
    <row r="91" spans="2:12" ht="60">
      <c r="B91" s="33">
        <v>80101700</v>
      </c>
      <c r="C91" s="34" t="s">
        <v>182</v>
      </c>
      <c r="D91" s="33" t="s">
        <v>36</v>
      </c>
      <c r="E91" s="35">
        <v>12</v>
      </c>
      <c r="F91" s="33" t="s">
        <v>70</v>
      </c>
      <c r="G91" s="33" t="s">
        <v>69</v>
      </c>
      <c r="H91" s="36">
        <v>45208800</v>
      </c>
      <c r="I91" s="36">
        <v>45208800</v>
      </c>
      <c r="J91" s="33" t="s">
        <v>42</v>
      </c>
      <c r="K91" s="33" t="s">
        <v>43</v>
      </c>
      <c r="L91" s="33" t="s">
        <v>180</v>
      </c>
    </row>
    <row r="92" spans="2:12" ht="60">
      <c r="B92" s="33">
        <v>81112200</v>
      </c>
      <c r="C92" s="34" t="s">
        <v>183</v>
      </c>
      <c r="D92" s="33" t="s">
        <v>39</v>
      </c>
      <c r="E92" s="35">
        <v>7</v>
      </c>
      <c r="F92" s="33" t="s">
        <v>70</v>
      </c>
      <c r="G92" s="33" t="s">
        <v>69</v>
      </c>
      <c r="H92" s="36">
        <v>56160000</v>
      </c>
      <c r="I92" s="36">
        <v>56160000</v>
      </c>
      <c r="J92" s="33" t="s">
        <v>42</v>
      </c>
      <c r="K92" s="33" t="s">
        <v>43</v>
      </c>
      <c r="L92" s="33" t="s">
        <v>180</v>
      </c>
    </row>
    <row r="93" spans="2:12" ht="60">
      <c r="B93" s="33">
        <v>80101700</v>
      </c>
      <c r="C93" s="34" t="s">
        <v>184</v>
      </c>
      <c r="D93" s="33" t="s">
        <v>36</v>
      </c>
      <c r="E93" s="35">
        <v>12</v>
      </c>
      <c r="F93" s="33" t="s">
        <v>70</v>
      </c>
      <c r="G93" s="33" t="s">
        <v>69</v>
      </c>
      <c r="H93" s="36">
        <v>81120000</v>
      </c>
      <c r="I93" s="36">
        <v>81120000</v>
      </c>
      <c r="J93" s="33" t="s">
        <v>42</v>
      </c>
      <c r="K93" s="33" t="s">
        <v>43</v>
      </c>
      <c r="L93" s="33" t="s">
        <v>180</v>
      </c>
    </row>
    <row r="94" spans="2:12" ht="60">
      <c r="B94" s="33">
        <v>80101700</v>
      </c>
      <c r="C94" s="34" t="s">
        <v>185</v>
      </c>
      <c r="D94" s="33" t="s">
        <v>39</v>
      </c>
      <c r="E94" s="35">
        <v>7</v>
      </c>
      <c r="F94" s="33" t="s">
        <v>70</v>
      </c>
      <c r="G94" s="33" t="s">
        <v>69</v>
      </c>
      <c r="H94" s="36">
        <v>60000000</v>
      </c>
      <c r="I94" s="36">
        <v>60000000</v>
      </c>
      <c r="J94" s="33" t="s">
        <v>42</v>
      </c>
      <c r="K94" s="33" t="s">
        <v>43</v>
      </c>
      <c r="L94" s="33" t="s">
        <v>180</v>
      </c>
    </row>
    <row r="95" spans="2:12" ht="60">
      <c r="B95" s="33">
        <v>81112500</v>
      </c>
      <c r="C95" s="34" t="s">
        <v>186</v>
      </c>
      <c r="D95" s="33" t="s">
        <v>39</v>
      </c>
      <c r="E95" s="35">
        <v>2</v>
      </c>
      <c r="F95" s="33" t="s">
        <v>70</v>
      </c>
      <c r="G95" s="33" t="s">
        <v>69</v>
      </c>
      <c r="H95" s="36">
        <v>15000000</v>
      </c>
      <c r="I95" s="36">
        <v>15000000</v>
      </c>
      <c r="J95" s="33" t="s">
        <v>42</v>
      </c>
      <c r="K95" s="33" t="s">
        <v>43</v>
      </c>
      <c r="L95" s="33" t="s">
        <v>180</v>
      </c>
    </row>
    <row r="96" spans="2:12" ht="60">
      <c r="B96" s="33">
        <v>81112500</v>
      </c>
      <c r="C96" s="34" t="s">
        <v>187</v>
      </c>
      <c r="D96" s="33" t="s">
        <v>36</v>
      </c>
      <c r="E96" s="35">
        <v>12</v>
      </c>
      <c r="F96" s="33" t="s">
        <v>70</v>
      </c>
      <c r="G96" s="33" t="s">
        <v>69</v>
      </c>
      <c r="H96" s="36">
        <v>450000000</v>
      </c>
      <c r="I96" s="36">
        <v>450000000</v>
      </c>
      <c r="J96" s="33" t="s">
        <v>42</v>
      </c>
      <c r="K96" s="33" t="s">
        <v>43</v>
      </c>
      <c r="L96" s="33" t="s">
        <v>180</v>
      </c>
    </row>
    <row r="97" spans="2:12" ht="60">
      <c r="B97" s="33">
        <v>81112500</v>
      </c>
      <c r="C97" s="34" t="s">
        <v>188</v>
      </c>
      <c r="D97" s="33" t="s">
        <v>39</v>
      </c>
      <c r="E97" s="35">
        <v>12</v>
      </c>
      <c r="F97" s="33" t="s">
        <v>70</v>
      </c>
      <c r="G97" s="33" t="s">
        <v>69</v>
      </c>
      <c r="H97" s="36">
        <v>30000000</v>
      </c>
      <c r="I97" s="36">
        <v>30000000</v>
      </c>
      <c r="J97" s="33" t="s">
        <v>42</v>
      </c>
      <c r="K97" s="33" t="s">
        <v>43</v>
      </c>
      <c r="L97" s="33" t="s">
        <v>180</v>
      </c>
    </row>
    <row r="98" spans="2:12" ht="60">
      <c r="B98" s="33">
        <v>43231509</v>
      </c>
      <c r="C98" s="34" t="s">
        <v>189</v>
      </c>
      <c r="D98" s="33" t="s">
        <v>36</v>
      </c>
      <c r="E98" s="35">
        <v>12</v>
      </c>
      <c r="F98" s="33" t="s">
        <v>70</v>
      </c>
      <c r="G98" s="33" t="s">
        <v>69</v>
      </c>
      <c r="H98" s="36">
        <v>10000000</v>
      </c>
      <c r="I98" s="36">
        <v>10000000</v>
      </c>
      <c r="J98" s="33" t="s">
        <v>42</v>
      </c>
      <c r="K98" s="33" t="s">
        <v>43</v>
      </c>
      <c r="L98" s="33" t="s">
        <v>180</v>
      </c>
    </row>
    <row r="99" spans="2:12" ht="60">
      <c r="B99" s="33">
        <v>81112500</v>
      </c>
      <c r="C99" s="34" t="s">
        <v>190</v>
      </c>
      <c r="D99" s="33" t="s">
        <v>36</v>
      </c>
      <c r="E99" s="35">
        <v>12</v>
      </c>
      <c r="F99" s="33" t="s">
        <v>70</v>
      </c>
      <c r="G99" s="33" t="s">
        <v>69</v>
      </c>
      <c r="H99" s="36">
        <v>30000000</v>
      </c>
      <c r="I99" s="36">
        <v>30000000</v>
      </c>
      <c r="J99" s="33" t="s">
        <v>42</v>
      </c>
      <c r="K99" s="33" t="s">
        <v>43</v>
      </c>
      <c r="L99" s="33" t="s">
        <v>180</v>
      </c>
    </row>
    <row r="100" spans="2:12" ht="60">
      <c r="B100" s="33">
        <v>81112500</v>
      </c>
      <c r="C100" s="34" t="s">
        <v>191</v>
      </c>
      <c r="D100" s="33" t="s">
        <v>39</v>
      </c>
      <c r="E100" s="35">
        <v>1</v>
      </c>
      <c r="F100" s="33" t="s">
        <v>70</v>
      </c>
      <c r="G100" s="33" t="s">
        <v>69</v>
      </c>
      <c r="H100" s="36">
        <v>5500000</v>
      </c>
      <c r="I100" s="36">
        <v>5500000</v>
      </c>
      <c r="J100" s="33" t="s">
        <v>42</v>
      </c>
      <c r="K100" s="33" t="s">
        <v>43</v>
      </c>
      <c r="L100" s="33" t="s">
        <v>180</v>
      </c>
    </row>
    <row r="101" spans="2:12" ht="60">
      <c r="B101" s="33">
        <v>81112500</v>
      </c>
      <c r="C101" s="34" t="s">
        <v>192</v>
      </c>
      <c r="D101" s="33" t="s">
        <v>39</v>
      </c>
      <c r="E101" s="35">
        <v>6</v>
      </c>
      <c r="F101" s="33" t="s">
        <v>70</v>
      </c>
      <c r="G101" s="33" t="s">
        <v>69</v>
      </c>
      <c r="H101" s="36">
        <v>95000000</v>
      </c>
      <c r="I101" s="36">
        <v>95000000</v>
      </c>
      <c r="J101" s="33" t="s">
        <v>42</v>
      </c>
      <c r="K101" s="33" t="s">
        <v>43</v>
      </c>
      <c r="L101" s="33" t="s">
        <v>180</v>
      </c>
    </row>
    <row r="102" spans="2:12" ht="60">
      <c r="B102" s="33">
        <v>81112500</v>
      </c>
      <c r="C102" s="34" t="s">
        <v>193</v>
      </c>
      <c r="D102" s="33" t="s">
        <v>39</v>
      </c>
      <c r="E102" s="35">
        <v>12</v>
      </c>
      <c r="F102" s="33" t="s">
        <v>70</v>
      </c>
      <c r="G102" s="33" t="s">
        <v>69</v>
      </c>
      <c r="H102" s="36">
        <v>5500000</v>
      </c>
      <c r="I102" s="36">
        <v>5500000</v>
      </c>
      <c r="J102" s="33" t="s">
        <v>42</v>
      </c>
      <c r="K102" s="33" t="s">
        <v>43</v>
      </c>
      <c r="L102" s="33" t="s">
        <v>180</v>
      </c>
    </row>
    <row r="103" spans="2:12" ht="60">
      <c r="B103" s="33">
        <v>81112500</v>
      </c>
      <c r="C103" s="34" t="s">
        <v>194</v>
      </c>
      <c r="D103" s="33" t="s">
        <v>96</v>
      </c>
      <c r="E103" s="35">
        <v>12</v>
      </c>
      <c r="F103" s="33" t="s">
        <v>70</v>
      </c>
      <c r="G103" s="33" t="s">
        <v>69</v>
      </c>
      <c r="H103" s="36">
        <v>185640000</v>
      </c>
      <c r="I103" s="36">
        <v>185640000</v>
      </c>
      <c r="J103" s="33" t="s">
        <v>42</v>
      </c>
      <c r="K103" s="33" t="s">
        <v>43</v>
      </c>
      <c r="L103" s="33" t="s">
        <v>180</v>
      </c>
    </row>
    <row r="104" spans="2:12" ht="60">
      <c r="B104" s="33">
        <v>81112500</v>
      </c>
      <c r="C104" s="34" t="s">
        <v>195</v>
      </c>
      <c r="D104" s="33" t="s">
        <v>39</v>
      </c>
      <c r="E104" s="35">
        <v>12</v>
      </c>
      <c r="F104" s="33" t="s">
        <v>70</v>
      </c>
      <c r="G104" s="33" t="s">
        <v>69</v>
      </c>
      <c r="H104" s="36">
        <v>200000000</v>
      </c>
      <c r="I104" s="36">
        <v>200000000</v>
      </c>
      <c r="J104" s="33" t="s">
        <v>42</v>
      </c>
      <c r="K104" s="33" t="s">
        <v>43</v>
      </c>
      <c r="L104" s="33" t="s">
        <v>180</v>
      </c>
    </row>
    <row r="105" spans="2:12" ht="60">
      <c r="B105" s="33">
        <v>81112500</v>
      </c>
      <c r="C105" s="34" t="s">
        <v>196</v>
      </c>
      <c r="D105" s="33" t="s">
        <v>39</v>
      </c>
      <c r="E105" s="35">
        <v>7</v>
      </c>
      <c r="F105" s="33" t="s">
        <v>70</v>
      </c>
      <c r="G105" s="33" t="s">
        <v>69</v>
      </c>
      <c r="H105" s="36">
        <v>259618600</v>
      </c>
      <c r="I105" s="36">
        <v>259618600</v>
      </c>
      <c r="J105" s="33" t="s">
        <v>42</v>
      </c>
      <c r="K105" s="33" t="s">
        <v>43</v>
      </c>
      <c r="L105" s="33" t="s">
        <v>180</v>
      </c>
    </row>
    <row r="106" spans="2:12" ht="60">
      <c r="B106" s="33">
        <v>81112500</v>
      </c>
      <c r="C106" s="34" t="s">
        <v>197</v>
      </c>
      <c r="D106" s="33" t="s">
        <v>36</v>
      </c>
      <c r="E106" s="35">
        <v>12</v>
      </c>
      <c r="F106" s="33" t="s">
        <v>70</v>
      </c>
      <c r="G106" s="33" t="s">
        <v>69</v>
      </c>
      <c r="H106" s="36">
        <v>223616000</v>
      </c>
      <c r="I106" s="36">
        <v>223616000</v>
      </c>
      <c r="J106" s="33" t="s">
        <v>42</v>
      </c>
      <c r="K106" s="33" t="s">
        <v>43</v>
      </c>
      <c r="L106" s="33" t="s">
        <v>180</v>
      </c>
    </row>
    <row r="107" spans="2:12" ht="60">
      <c r="B107" s="33">
        <v>80101500</v>
      </c>
      <c r="C107" s="34" t="s">
        <v>198</v>
      </c>
      <c r="D107" s="33" t="s">
        <v>95</v>
      </c>
      <c r="E107" s="35">
        <v>1</v>
      </c>
      <c r="F107" s="33" t="s">
        <v>70</v>
      </c>
      <c r="G107" s="33" t="s">
        <v>69</v>
      </c>
      <c r="H107" s="36">
        <v>3000000</v>
      </c>
      <c r="I107" s="36">
        <v>3000000</v>
      </c>
      <c r="J107" s="33" t="s">
        <v>42</v>
      </c>
      <c r="K107" s="33" t="s">
        <v>43</v>
      </c>
      <c r="L107" s="33" t="s">
        <v>180</v>
      </c>
    </row>
    <row r="108" spans="2:12" ht="60">
      <c r="B108" s="33">
        <v>82101500</v>
      </c>
      <c r="C108" s="34" t="s">
        <v>199</v>
      </c>
      <c r="D108" s="33" t="s">
        <v>93</v>
      </c>
      <c r="E108" s="35">
        <v>1</v>
      </c>
      <c r="F108" s="33" t="s">
        <v>70</v>
      </c>
      <c r="G108" s="33" t="s">
        <v>69</v>
      </c>
      <c r="H108" s="36">
        <v>25000000</v>
      </c>
      <c r="I108" s="36">
        <v>25000000</v>
      </c>
      <c r="J108" s="33" t="s">
        <v>42</v>
      </c>
      <c r="K108" s="33" t="s">
        <v>43</v>
      </c>
      <c r="L108" s="33" t="s">
        <v>180</v>
      </c>
    </row>
    <row r="109" spans="2:12" ht="60">
      <c r="B109" s="33">
        <v>80101500</v>
      </c>
      <c r="C109" s="34" t="s">
        <v>200</v>
      </c>
      <c r="D109" s="33" t="s">
        <v>95</v>
      </c>
      <c r="E109" s="35">
        <v>2</v>
      </c>
      <c r="F109" s="33" t="s">
        <v>70</v>
      </c>
      <c r="G109" s="33" t="s">
        <v>69</v>
      </c>
      <c r="H109" s="36">
        <v>3000000</v>
      </c>
      <c r="I109" s="36">
        <v>3000000</v>
      </c>
      <c r="J109" s="33" t="s">
        <v>42</v>
      </c>
      <c r="K109" s="33" t="s">
        <v>43</v>
      </c>
      <c r="L109" s="33" t="s">
        <v>180</v>
      </c>
    </row>
    <row r="110" spans="2:12" ht="60">
      <c r="B110" s="33">
        <v>86132000</v>
      </c>
      <c r="C110" s="34" t="s">
        <v>201</v>
      </c>
      <c r="D110" s="33" t="s">
        <v>93</v>
      </c>
      <c r="E110" s="35">
        <v>2</v>
      </c>
      <c r="F110" s="33" t="s">
        <v>70</v>
      </c>
      <c r="G110" s="33" t="s">
        <v>69</v>
      </c>
      <c r="H110" s="36">
        <v>30000000</v>
      </c>
      <c r="I110" s="36">
        <v>30000000</v>
      </c>
      <c r="J110" s="33" t="s">
        <v>42</v>
      </c>
      <c r="K110" s="33" t="s">
        <v>43</v>
      </c>
      <c r="L110" s="33" t="s">
        <v>180</v>
      </c>
    </row>
    <row r="111" spans="2:12" ht="60">
      <c r="B111" s="33">
        <v>80101500</v>
      </c>
      <c r="C111" s="34" t="s">
        <v>202</v>
      </c>
      <c r="D111" s="33" t="s">
        <v>95</v>
      </c>
      <c r="E111" s="35">
        <v>2</v>
      </c>
      <c r="F111" s="33" t="s">
        <v>70</v>
      </c>
      <c r="G111" s="33" t="s">
        <v>69</v>
      </c>
      <c r="H111" s="36">
        <v>10000000</v>
      </c>
      <c r="I111" s="36">
        <v>10000000</v>
      </c>
      <c r="J111" s="33" t="s">
        <v>42</v>
      </c>
      <c r="K111" s="33" t="s">
        <v>43</v>
      </c>
      <c r="L111" s="33" t="s">
        <v>180</v>
      </c>
    </row>
    <row r="112" spans="2:12" ht="60">
      <c r="B112" s="33">
        <v>80101500</v>
      </c>
      <c r="C112" s="34" t="s">
        <v>203</v>
      </c>
      <c r="D112" s="33" t="s">
        <v>95</v>
      </c>
      <c r="E112" s="35">
        <v>2</v>
      </c>
      <c r="F112" s="33" t="s">
        <v>70</v>
      </c>
      <c r="G112" s="33" t="s">
        <v>69</v>
      </c>
      <c r="H112" s="36">
        <v>50000000</v>
      </c>
      <c r="I112" s="36">
        <v>50000000</v>
      </c>
      <c r="J112" s="33" t="s">
        <v>42</v>
      </c>
      <c r="K112" s="33" t="s">
        <v>43</v>
      </c>
      <c r="L112" s="33" t="s">
        <v>180</v>
      </c>
    </row>
    <row r="113" spans="2:12" ht="60">
      <c r="B113" s="33">
        <v>80141609</v>
      </c>
      <c r="C113" s="34" t="s">
        <v>204</v>
      </c>
      <c r="D113" s="33" t="s">
        <v>36</v>
      </c>
      <c r="E113" s="35">
        <v>8</v>
      </c>
      <c r="F113" s="33" t="s">
        <v>70</v>
      </c>
      <c r="G113" s="33" t="s">
        <v>69</v>
      </c>
      <c r="H113" s="36">
        <v>300000000</v>
      </c>
      <c r="I113" s="36">
        <v>300000000</v>
      </c>
      <c r="J113" s="33" t="s">
        <v>42</v>
      </c>
      <c r="K113" s="33" t="s">
        <v>43</v>
      </c>
      <c r="L113" s="33" t="s">
        <v>205</v>
      </c>
    </row>
    <row r="114" spans="2:12" ht="60">
      <c r="B114" s="33">
        <v>82101801</v>
      </c>
      <c r="C114" s="34" t="s">
        <v>353</v>
      </c>
      <c r="D114" s="33" t="s">
        <v>36</v>
      </c>
      <c r="E114" s="35">
        <v>2</v>
      </c>
      <c r="F114" s="33" t="s">
        <v>70</v>
      </c>
      <c r="G114" s="33" t="s">
        <v>69</v>
      </c>
      <c r="H114" s="36">
        <v>49203632</v>
      </c>
      <c r="I114" s="36">
        <v>49203632</v>
      </c>
      <c r="J114" s="33" t="s">
        <v>42</v>
      </c>
      <c r="K114" s="33" t="s">
        <v>43</v>
      </c>
      <c r="L114" s="33" t="s">
        <v>205</v>
      </c>
    </row>
    <row r="115" spans="2:12" ht="60">
      <c r="B115" s="33">
        <v>80141609</v>
      </c>
      <c r="C115" s="34" t="s">
        <v>206</v>
      </c>
      <c r="D115" s="33" t="s">
        <v>36</v>
      </c>
      <c r="E115" s="35">
        <v>2</v>
      </c>
      <c r="F115" s="33" t="s">
        <v>70</v>
      </c>
      <c r="G115" s="33" t="s">
        <v>69</v>
      </c>
      <c r="H115" s="36">
        <v>16518100</v>
      </c>
      <c r="I115" s="36">
        <v>16518100</v>
      </c>
      <c r="J115" s="33" t="s">
        <v>42</v>
      </c>
      <c r="K115" s="33" t="s">
        <v>43</v>
      </c>
      <c r="L115" s="33" t="s">
        <v>205</v>
      </c>
    </row>
    <row r="116" spans="2:12" ht="60">
      <c r="B116" s="33">
        <v>80141609</v>
      </c>
      <c r="C116" s="34" t="s">
        <v>207</v>
      </c>
      <c r="D116" s="33" t="s">
        <v>36</v>
      </c>
      <c r="E116" s="35">
        <v>11</v>
      </c>
      <c r="F116" s="33" t="s">
        <v>70</v>
      </c>
      <c r="G116" s="33" t="s">
        <v>69</v>
      </c>
      <c r="H116" s="36">
        <v>2500000000</v>
      </c>
      <c r="I116" s="36">
        <v>2500000000</v>
      </c>
      <c r="J116" s="33" t="s">
        <v>42</v>
      </c>
      <c r="K116" s="33" t="s">
        <v>43</v>
      </c>
      <c r="L116" s="33" t="s">
        <v>205</v>
      </c>
    </row>
    <row r="117" spans="2:12" ht="60">
      <c r="B117" s="33">
        <v>84111502</v>
      </c>
      <c r="C117" s="34" t="s">
        <v>208</v>
      </c>
      <c r="D117" s="33" t="s">
        <v>36</v>
      </c>
      <c r="E117" s="35">
        <v>11</v>
      </c>
      <c r="F117" s="33" t="s">
        <v>70</v>
      </c>
      <c r="G117" s="33" t="s">
        <v>69</v>
      </c>
      <c r="H117" s="36">
        <v>29503322</v>
      </c>
      <c r="I117" s="36">
        <v>29503322</v>
      </c>
      <c r="J117" s="33" t="s">
        <v>42</v>
      </c>
      <c r="K117" s="33" t="s">
        <v>43</v>
      </c>
      <c r="L117" s="33" t="s">
        <v>205</v>
      </c>
    </row>
    <row r="118" spans="2:12" ht="60">
      <c r="B118" s="33">
        <v>80141609</v>
      </c>
      <c r="C118" s="34" t="s">
        <v>209</v>
      </c>
      <c r="D118" s="33" t="s">
        <v>36</v>
      </c>
      <c r="E118" s="35">
        <v>2</v>
      </c>
      <c r="F118" s="33" t="s">
        <v>70</v>
      </c>
      <c r="G118" s="33" t="s">
        <v>69</v>
      </c>
      <c r="H118" s="36">
        <v>21299800</v>
      </c>
      <c r="I118" s="36">
        <v>21299800</v>
      </c>
      <c r="J118" s="33" t="s">
        <v>42</v>
      </c>
      <c r="K118" s="33" t="s">
        <v>43</v>
      </c>
      <c r="L118" s="33" t="s">
        <v>205</v>
      </c>
    </row>
    <row r="119" spans="2:12" ht="60">
      <c r="B119" s="33">
        <v>82101802</v>
      </c>
      <c r="C119" s="34" t="s">
        <v>210</v>
      </c>
      <c r="D119" s="33" t="s">
        <v>36</v>
      </c>
      <c r="E119" s="35">
        <v>2</v>
      </c>
      <c r="F119" s="33" t="s">
        <v>70</v>
      </c>
      <c r="G119" s="33" t="s">
        <v>69</v>
      </c>
      <c r="H119" s="36">
        <v>180000000</v>
      </c>
      <c r="I119" s="36">
        <v>180000000</v>
      </c>
      <c r="J119" s="33" t="s">
        <v>42</v>
      </c>
      <c r="K119" s="33" t="s">
        <v>43</v>
      </c>
      <c r="L119" s="33" t="s">
        <v>205</v>
      </c>
    </row>
    <row r="120" spans="2:12" ht="60">
      <c r="B120" s="33">
        <v>82101802</v>
      </c>
      <c r="C120" s="34" t="s">
        <v>211</v>
      </c>
      <c r="D120" s="33" t="s">
        <v>36</v>
      </c>
      <c r="E120" s="35">
        <v>11</v>
      </c>
      <c r="F120" s="33" t="s">
        <v>70</v>
      </c>
      <c r="G120" s="33" t="s">
        <v>69</v>
      </c>
      <c r="H120" s="36">
        <v>27583323</v>
      </c>
      <c r="I120" s="36">
        <v>27583323</v>
      </c>
      <c r="J120" s="33" t="s">
        <v>42</v>
      </c>
      <c r="K120" s="33" t="s">
        <v>43</v>
      </c>
      <c r="L120" s="33" t="s">
        <v>205</v>
      </c>
    </row>
    <row r="121" spans="2:12" ht="60">
      <c r="B121" s="33">
        <v>73131501</v>
      </c>
      <c r="C121" s="34" t="s">
        <v>212</v>
      </c>
      <c r="D121" s="33" t="s">
        <v>36</v>
      </c>
      <c r="E121" s="35">
        <v>10</v>
      </c>
      <c r="F121" s="33" t="s">
        <v>70</v>
      </c>
      <c r="G121" s="33" t="s">
        <v>69</v>
      </c>
      <c r="H121" s="36">
        <v>100000000</v>
      </c>
      <c r="I121" s="36">
        <v>100000000</v>
      </c>
      <c r="J121" s="33" t="s">
        <v>42</v>
      </c>
      <c r="K121" s="33" t="s">
        <v>43</v>
      </c>
      <c r="L121" s="33" t="s">
        <v>205</v>
      </c>
    </row>
    <row r="122" spans="2:12" ht="60">
      <c r="B122" s="33">
        <v>55121606</v>
      </c>
      <c r="C122" s="34" t="s">
        <v>213</v>
      </c>
      <c r="D122" s="33" t="s">
        <v>36</v>
      </c>
      <c r="E122" s="35">
        <v>11</v>
      </c>
      <c r="F122" s="33" t="s">
        <v>70</v>
      </c>
      <c r="G122" s="33" t="s">
        <v>69</v>
      </c>
      <c r="H122" s="36">
        <v>10000000</v>
      </c>
      <c r="I122" s="36">
        <v>10000000</v>
      </c>
      <c r="J122" s="33" t="s">
        <v>42</v>
      </c>
      <c r="K122" s="33" t="s">
        <v>43</v>
      </c>
      <c r="L122" s="33" t="s">
        <v>205</v>
      </c>
    </row>
    <row r="123" spans="2:12" ht="60">
      <c r="B123" s="33">
        <v>24122003</v>
      </c>
      <c r="C123" s="34" t="s">
        <v>214</v>
      </c>
      <c r="D123" s="33" t="s">
        <v>36</v>
      </c>
      <c r="E123" s="35">
        <v>11</v>
      </c>
      <c r="F123" s="33" t="s">
        <v>70</v>
      </c>
      <c r="G123" s="33" t="s">
        <v>69</v>
      </c>
      <c r="H123" s="36">
        <v>10000000</v>
      </c>
      <c r="I123" s="36">
        <v>10000000</v>
      </c>
      <c r="J123" s="33" t="s">
        <v>42</v>
      </c>
      <c r="K123" s="33" t="s">
        <v>43</v>
      </c>
      <c r="L123" s="33" t="s">
        <v>205</v>
      </c>
    </row>
    <row r="124" spans="2:12" ht="60">
      <c r="B124" s="33">
        <v>55121606</v>
      </c>
      <c r="C124" s="34" t="s">
        <v>215</v>
      </c>
      <c r="D124" s="33" t="s">
        <v>36</v>
      </c>
      <c r="E124" s="35">
        <v>11</v>
      </c>
      <c r="F124" s="33" t="s">
        <v>70</v>
      </c>
      <c r="G124" s="33" t="s">
        <v>69</v>
      </c>
      <c r="H124" s="36">
        <v>300000000</v>
      </c>
      <c r="I124" s="36">
        <v>300000000</v>
      </c>
      <c r="J124" s="33" t="s">
        <v>42</v>
      </c>
      <c r="K124" s="33" t="s">
        <v>43</v>
      </c>
      <c r="L124" s="33" t="s">
        <v>205</v>
      </c>
    </row>
    <row r="125" spans="2:12" ht="60">
      <c r="B125" s="33">
        <v>55121606</v>
      </c>
      <c r="C125" s="34" t="s">
        <v>216</v>
      </c>
      <c r="D125" s="33" t="s">
        <v>36</v>
      </c>
      <c r="E125" s="35">
        <v>11</v>
      </c>
      <c r="F125" s="33" t="s">
        <v>70</v>
      </c>
      <c r="G125" s="33" t="s">
        <v>69</v>
      </c>
      <c r="H125" s="36">
        <v>100000000</v>
      </c>
      <c r="I125" s="36">
        <v>100000000</v>
      </c>
      <c r="J125" s="33" t="s">
        <v>42</v>
      </c>
      <c r="K125" s="33" t="s">
        <v>43</v>
      </c>
      <c r="L125" s="33" t="s">
        <v>205</v>
      </c>
    </row>
    <row r="126" spans="2:12" ht="60">
      <c r="B126" s="33">
        <v>80141609</v>
      </c>
      <c r="C126" s="34" t="s">
        <v>217</v>
      </c>
      <c r="D126" s="33" t="s">
        <v>36</v>
      </c>
      <c r="E126" s="35">
        <v>11</v>
      </c>
      <c r="F126" s="33" t="s">
        <v>70</v>
      </c>
      <c r="G126" s="33" t="s">
        <v>69</v>
      </c>
      <c r="H126" s="36">
        <v>250000000</v>
      </c>
      <c r="I126" s="36">
        <v>250000000</v>
      </c>
      <c r="J126" s="33" t="s">
        <v>42</v>
      </c>
      <c r="K126" s="33" t="s">
        <v>43</v>
      </c>
      <c r="L126" s="33" t="s">
        <v>205</v>
      </c>
    </row>
    <row r="127" spans="2:12" ht="60">
      <c r="B127" s="33">
        <v>80141609</v>
      </c>
      <c r="C127" s="34" t="s">
        <v>218</v>
      </c>
      <c r="D127" s="33" t="s">
        <v>36</v>
      </c>
      <c r="E127" s="35">
        <v>11</v>
      </c>
      <c r="F127" s="33" t="s">
        <v>70</v>
      </c>
      <c r="G127" s="33" t="s">
        <v>69</v>
      </c>
      <c r="H127" s="36">
        <v>300000000</v>
      </c>
      <c r="I127" s="36">
        <v>300000000</v>
      </c>
      <c r="J127" s="33" t="s">
        <v>42</v>
      </c>
      <c r="K127" s="33" t="s">
        <v>43</v>
      </c>
      <c r="L127" s="33" t="s">
        <v>205</v>
      </c>
    </row>
    <row r="128" spans="2:12" ht="60">
      <c r="B128" s="33">
        <v>80141609</v>
      </c>
      <c r="C128" s="34" t="s">
        <v>219</v>
      </c>
      <c r="D128" s="33" t="s">
        <v>37</v>
      </c>
      <c r="E128" s="35">
        <v>10</v>
      </c>
      <c r="F128" s="33" t="s">
        <v>65</v>
      </c>
      <c r="G128" s="33" t="s">
        <v>69</v>
      </c>
      <c r="H128" s="36">
        <v>300000000</v>
      </c>
      <c r="I128" s="36">
        <v>300000000</v>
      </c>
      <c r="J128" s="33" t="s">
        <v>42</v>
      </c>
      <c r="K128" s="33" t="s">
        <v>43</v>
      </c>
      <c r="L128" s="33" t="s">
        <v>205</v>
      </c>
    </row>
    <row r="129" spans="2:12" ht="60">
      <c r="B129" s="33">
        <v>80141609</v>
      </c>
      <c r="C129" s="34" t="s">
        <v>220</v>
      </c>
      <c r="D129" s="33" t="s">
        <v>37</v>
      </c>
      <c r="E129" s="35">
        <v>10</v>
      </c>
      <c r="F129" s="33" t="s">
        <v>65</v>
      </c>
      <c r="G129" s="33" t="s">
        <v>69</v>
      </c>
      <c r="H129" s="36">
        <v>250000000</v>
      </c>
      <c r="I129" s="36">
        <v>250000000</v>
      </c>
      <c r="J129" s="33" t="s">
        <v>42</v>
      </c>
      <c r="K129" s="33" t="s">
        <v>43</v>
      </c>
      <c r="L129" s="33" t="s">
        <v>205</v>
      </c>
    </row>
    <row r="130" spans="2:12" ht="60">
      <c r="B130" s="33">
        <v>80141609</v>
      </c>
      <c r="C130" s="34" t="s">
        <v>221</v>
      </c>
      <c r="D130" s="33" t="s">
        <v>36</v>
      </c>
      <c r="E130" s="35">
        <v>11</v>
      </c>
      <c r="F130" s="33" t="s">
        <v>65</v>
      </c>
      <c r="G130" s="33" t="s">
        <v>69</v>
      </c>
      <c r="H130" s="36">
        <v>800000000</v>
      </c>
      <c r="I130" s="36">
        <v>800000000</v>
      </c>
      <c r="J130" s="33" t="s">
        <v>42</v>
      </c>
      <c r="K130" s="33" t="s">
        <v>43</v>
      </c>
      <c r="L130" s="33" t="s">
        <v>205</v>
      </c>
    </row>
    <row r="131" spans="2:12" ht="60">
      <c r="B131" s="33">
        <v>80141501</v>
      </c>
      <c r="C131" s="34" t="s">
        <v>222</v>
      </c>
      <c r="D131" s="33" t="s">
        <v>36</v>
      </c>
      <c r="E131" s="35">
        <v>10</v>
      </c>
      <c r="F131" s="33" t="s">
        <v>70</v>
      </c>
      <c r="G131" s="33" t="s">
        <v>69</v>
      </c>
      <c r="H131" s="36">
        <v>600000000</v>
      </c>
      <c r="I131" s="36">
        <v>600000000</v>
      </c>
      <c r="J131" s="33" t="s">
        <v>42</v>
      </c>
      <c r="K131" s="33" t="s">
        <v>43</v>
      </c>
      <c r="L131" s="33" t="s">
        <v>205</v>
      </c>
    </row>
    <row r="132" spans="2:12" ht="60">
      <c r="B132" s="33">
        <v>80141609</v>
      </c>
      <c r="C132" s="34" t="s">
        <v>223</v>
      </c>
      <c r="D132" s="33" t="s">
        <v>36</v>
      </c>
      <c r="E132" s="35">
        <v>11</v>
      </c>
      <c r="F132" s="33" t="s">
        <v>70</v>
      </c>
      <c r="G132" s="33" t="s">
        <v>69</v>
      </c>
      <c r="H132" s="36">
        <v>120000000</v>
      </c>
      <c r="I132" s="36">
        <v>120000000</v>
      </c>
      <c r="J132" s="33" t="s">
        <v>42</v>
      </c>
      <c r="K132" s="33" t="s">
        <v>43</v>
      </c>
      <c r="L132" s="33" t="s">
        <v>205</v>
      </c>
    </row>
    <row r="133" spans="2:12" ht="60">
      <c r="B133" s="33">
        <v>80141609</v>
      </c>
      <c r="C133" s="34" t="s">
        <v>224</v>
      </c>
      <c r="D133" s="33" t="s">
        <v>36</v>
      </c>
      <c r="E133" s="35">
        <v>11</v>
      </c>
      <c r="F133" s="33" t="s">
        <v>70</v>
      </c>
      <c r="G133" s="33" t="s">
        <v>69</v>
      </c>
      <c r="H133" s="36">
        <v>70000000</v>
      </c>
      <c r="I133" s="36">
        <v>70000000</v>
      </c>
      <c r="J133" s="33" t="s">
        <v>42</v>
      </c>
      <c r="K133" s="33" t="s">
        <v>43</v>
      </c>
      <c r="L133" s="33" t="s">
        <v>205</v>
      </c>
    </row>
    <row r="134" spans="2:12" ht="60">
      <c r="B134" s="33">
        <v>80141609</v>
      </c>
      <c r="C134" s="34" t="s">
        <v>225</v>
      </c>
      <c r="D134" s="33" t="s">
        <v>36</v>
      </c>
      <c r="E134" s="35">
        <v>11</v>
      </c>
      <c r="F134" s="33" t="s">
        <v>70</v>
      </c>
      <c r="G134" s="33" t="s">
        <v>69</v>
      </c>
      <c r="H134" s="36">
        <v>15000000</v>
      </c>
      <c r="I134" s="36">
        <v>15000000</v>
      </c>
      <c r="J134" s="33" t="s">
        <v>42</v>
      </c>
      <c r="K134" s="33" t="s">
        <v>43</v>
      </c>
      <c r="L134" s="33" t="s">
        <v>205</v>
      </c>
    </row>
    <row r="135" spans="2:12" ht="60">
      <c r="B135" s="33">
        <v>80141700</v>
      </c>
      <c r="C135" s="34" t="s">
        <v>226</v>
      </c>
      <c r="D135" s="33" t="s">
        <v>36</v>
      </c>
      <c r="E135" s="35">
        <v>11</v>
      </c>
      <c r="F135" s="33" t="s">
        <v>70</v>
      </c>
      <c r="G135" s="33" t="s">
        <v>69</v>
      </c>
      <c r="H135" s="36">
        <v>20000000</v>
      </c>
      <c r="I135" s="36">
        <v>20000000</v>
      </c>
      <c r="J135" s="33" t="s">
        <v>42</v>
      </c>
      <c r="K135" s="33" t="s">
        <v>43</v>
      </c>
      <c r="L135" s="33" t="s">
        <v>205</v>
      </c>
    </row>
    <row r="136" spans="2:12" ht="60">
      <c r="B136" s="33">
        <v>84111506</v>
      </c>
      <c r="C136" s="34" t="s">
        <v>227</v>
      </c>
      <c r="D136" s="33" t="s">
        <v>36</v>
      </c>
      <c r="E136" s="35">
        <v>11</v>
      </c>
      <c r="F136" s="33" t="s">
        <v>70</v>
      </c>
      <c r="G136" s="33" t="s">
        <v>69</v>
      </c>
      <c r="H136" s="36">
        <v>3000000</v>
      </c>
      <c r="I136" s="36">
        <v>3000000</v>
      </c>
      <c r="J136" s="33" t="s">
        <v>42</v>
      </c>
      <c r="K136" s="33" t="s">
        <v>43</v>
      </c>
      <c r="L136" s="33" t="s">
        <v>205</v>
      </c>
    </row>
    <row r="137" spans="2:12" ht="75">
      <c r="B137" s="33">
        <v>80141609</v>
      </c>
      <c r="C137" s="34" t="s">
        <v>228</v>
      </c>
      <c r="D137" s="33" t="s">
        <v>37</v>
      </c>
      <c r="E137" s="35">
        <v>11</v>
      </c>
      <c r="F137" s="33" t="s">
        <v>65</v>
      </c>
      <c r="G137" s="33" t="s">
        <v>69</v>
      </c>
      <c r="H137" s="36">
        <v>1500000000</v>
      </c>
      <c r="I137" s="36">
        <v>1500000000</v>
      </c>
      <c r="J137" s="33" t="s">
        <v>42</v>
      </c>
      <c r="K137" s="33" t="s">
        <v>43</v>
      </c>
      <c r="L137" s="33" t="s">
        <v>205</v>
      </c>
    </row>
    <row r="138" spans="2:12" ht="60">
      <c r="B138" s="33">
        <v>80141609</v>
      </c>
      <c r="C138" s="34" t="s">
        <v>229</v>
      </c>
      <c r="D138" s="33" t="s">
        <v>36</v>
      </c>
      <c r="E138" s="35">
        <v>11</v>
      </c>
      <c r="F138" s="33" t="s">
        <v>70</v>
      </c>
      <c r="G138" s="33" t="s">
        <v>69</v>
      </c>
      <c r="H138" s="36">
        <v>300000000</v>
      </c>
      <c r="I138" s="36">
        <v>300000000</v>
      </c>
      <c r="J138" s="33" t="s">
        <v>42</v>
      </c>
      <c r="K138" s="33" t="s">
        <v>43</v>
      </c>
      <c r="L138" s="33" t="s">
        <v>205</v>
      </c>
    </row>
    <row r="139" spans="2:12" ht="60">
      <c r="B139" s="33">
        <v>80141609</v>
      </c>
      <c r="C139" s="34" t="s">
        <v>230</v>
      </c>
      <c r="D139" s="33" t="s">
        <v>39</v>
      </c>
      <c r="E139" s="35">
        <v>5</v>
      </c>
      <c r="F139" s="33" t="s">
        <v>70</v>
      </c>
      <c r="G139" s="33" t="s">
        <v>69</v>
      </c>
      <c r="H139" s="36">
        <v>700000000</v>
      </c>
      <c r="I139" s="36">
        <v>700000000</v>
      </c>
      <c r="J139" s="33" t="s">
        <v>42</v>
      </c>
      <c r="K139" s="33" t="s">
        <v>43</v>
      </c>
      <c r="L139" s="33" t="s">
        <v>205</v>
      </c>
    </row>
    <row r="140" spans="2:12" ht="60">
      <c r="B140" s="33">
        <v>80141609</v>
      </c>
      <c r="C140" s="34" t="s">
        <v>231</v>
      </c>
      <c r="D140" s="33" t="s">
        <v>36</v>
      </c>
      <c r="E140" s="35">
        <v>2</v>
      </c>
      <c r="F140" s="33" t="s">
        <v>70</v>
      </c>
      <c r="G140" s="33" t="s">
        <v>69</v>
      </c>
      <c r="H140" s="36">
        <v>600000000</v>
      </c>
      <c r="I140" s="36">
        <v>600000000</v>
      </c>
      <c r="J140" s="33" t="s">
        <v>42</v>
      </c>
      <c r="K140" s="33" t="s">
        <v>43</v>
      </c>
      <c r="L140" s="33" t="s">
        <v>205</v>
      </c>
    </row>
    <row r="141" spans="2:12" ht="60">
      <c r="B141" s="33">
        <v>80141609</v>
      </c>
      <c r="C141" s="34" t="s">
        <v>231</v>
      </c>
      <c r="D141" s="33" t="s">
        <v>36</v>
      </c>
      <c r="E141" s="35">
        <v>2</v>
      </c>
      <c r="F141" s="33" t="s">
        <v>70</v>
      </c>
      <c r="G141" s="33" t="s">
        <v>69</v>
      </c>
      <c r="H141" s="36">
        <v>600000000</v>
      </c>
      <c r="I141" s="36">
        <v>600000000</v>
      </c>
      <c r="J141" s="33" t="s">
        <v>42</v>
      </c>
      <c r="K141" s="33" t="s">
        <v>43</v>
      </c>
      <c r="L141" s="33" t="s">
        <v>205</v>
      </c>
    </row>
    <row r="142" spans="2:12" ht="60">
      <c r="B142" s="33">
        <v>80141609</v>
      </c>
      <c r="C142" s="34" t="s">
        <v>232</v>
      </c>
      <c r="D142" s="33" t="s">
        <v>36</v>
      </c>
      <c r="E142" s="35">
        <v>2</v>
      </c>
      <c r="F142" s="33" t="s">
        <v>70</v>
      </c>
      <c r="G142" s="33" t="s">
        <v>69</v>
      </c>
      <c r="H142" s="36">
        <v>800000000</v>
      </c>
      <c r="I142" s="36">
        <v>800000000</v>
      </c>
      <c r="J142" s="33" t="s">
        <v>42</v>
      </c>
      <c r="K142" s="33" t="s">
        <v>43</v>
      </c>
      <c r="L142" s="33" t="s">
        <v>205</v>
      </c>
    </row>
    <row r="143" spans="2:12" ht="60">
      <c r="B143" s="33">
        <v>80141609</v>
      </c>
      <c r="C143" s="34" t="s">
        <v>233</v>
      </c>
      <c r="D143" s="33" t="s">
        <v>93</v>
      </c>
      <c r="E143" s="35">
        <v>2</v>
      </c>
      <c r="F143" s="33" t="s">
        <v>70</v>
      </c>
      <c r="G143" s="33" t="s">
        <v>69</v>
      </c>
      <c r="H143" s="36">
        <v>1500000000</v>
      </c>
      <c r="I143" s="36">
        <v>1500000000</v>
      </c>
      <c r="J143" s="33" t="s">
        <v>42</v>
      </c>
      <c r="K143" s="33" t="s">
        <v>43</v>
      </c>
      <c r="L143" s="33" t="s">
        <v>205</v>
      </c>
    </row>
    <row r="144" spans="2:12" ht="60">
      <c r="B144" s="33">
        <v>20102301</v>
      </c>
      <c r="C144" s="34" t="s">
        <v>234</v>
      </c>
      <c r="D144" s="33" t="s">
        <v>36</v>
      </c>
      <c r="E144" s="35">
        <v>11</v>
      </c>
      <c r="F144" s="33" t="s">
        <v>70</v>
      </c>
      <c r="G144" s="33" t="s">
        <v>69</v>
      </c>
      <c r="H144" s="36">
        <v>60000000</v>
      </c>
      <c r="I144" s="36">
        <v>60000000</v>
      </c>
      <c r="J144" s="33" t="s">
        <v>42</v>
      </c>
      <c r="K144" s="33" t="s">
        <v>43</v>
      </c>
      <c r="L144" s="33" t="s">
        <v>205</v>
      </c>
    </row>
    <row r="145" spans="2:12" ht="60">
      <c r="B145" s="33">
        <v>90101602</v>
      </c>
      <c r="C145" s="34" t="s">
        <v>235</v>
      </c>
      <c r="D145" s="33" t="s">
        <v>36</v>
      </c>
      <c r="E145" s="35">
        <v>11</v>
      </c>
      <c r="F145" s="33" t="s">
        <v>56</v>
      </c>
      <c r="G145" s="33" t="s">
        <v>69</v>
      </c>
      <c r="H145" s="36">
        <v>60000000</v>
      </c>
      <c r="I145" s="36">
        <v>60000000</v>
      </c>
      <c r="J145" s="33" t="s">
        <v>42</v>
      </c>
      <c r="K145" s="33" t="s">
        <v>43</v>
      </c>
      <c r="L145" s="33" t="s">
        <v>205</v>
      </c>
    </row>
    <row r="146" spans="2:12" ht="60">
      <c r="B146" s="33">
        <v>80141609</v>
      </c>
      <c r="C146" s="34" t="s">
        <v>236</v>
      </c>
      <c r="D146" s="33" t="s">
        <v>37</v>
      </c>
      <c r="E146" s="35">
        <v>10</v>
      </c>
      <c r="F146" s="33" t="s">
        <v>70</v>
      </c>
      <c r="G146" s="33" t="s">
        <v>69</v>
      </c>
      <c r="H146" s="36">
        <v>1000000000</v>
      </c>
      <c r="I146" s="36">
        <v>1000000000</v>
      </c>
      <c r="J146" s="33" t="s">
        <v>42</v>
      </c>
      <c r="K146" s="33" t="s">
        <v>43</v>
      </c>
      <c r="L146" s="33" t="s">
        <v>205</v>
      </c>
    </row>
    <row r="147" spans="2:12" ht="60">
      <c r="B147" s="33">
        <v>80141600</v>
      </c>
      <c r="C147" s="34" t="s">
        <v>237</v>
      </c>
      <c r="D147" s="33" t="s">
        <v>36</v>
      </c>
      <c r="E147" s="35">
        <v>11</v>
      </c>
      <c r="F147" s="33" t="s">
        <v>70</v>
      </c>
      <c r="G147" s="33" t="s">
        <v>69</v>
      </c>
      <c r="H147" s="36">
        <v>300000000</v>
      </c>
      <c r="I147" s="36">
        <v>300000000</v>
      </c>
      <c r="J147" s="33" t="s">
        <v>42</v>
      </c>
      <c r="K147" s="33" t="s">
        <v>43</v>
      </c>
      <c r="L147" s="33" t="s">
        <v>205</v>
      </c>
    </row>
    <row r="148" spans="2:12" ht="60">
      <c r="B148" s="33">
        <v>53121704</v>
      </c>
      <c r="C148" s="34" t="s">
        <v>352</v>
      </c>
      <c r="D148" s="33" t="s">
        <v>93</v>
      </c>
      <c r="E148" s="35">
        <v>11</v>
      </c>
      <c r="F148" s="33" t="s">
        <v>70</v>
      </c>
      <c r="G148" s="33" t="s">
        <v>69</v>
      </c>
      <c r="H148" s="36">
        <v>500000000</v>
      </c>
      <c r="I148" s="36">
        <v>500000000</v>
      </c>
      <c r="J148" s="33" t="s">
        <v>42</v>
      </c>
      <c r="K148" s="33" t="s">
        <v>43</v>
      </c>
      <c r="L148" s="33" t="s">
        <v>205</v>
      </c>
    </row>
    <row r="149" spans="2:12" ht="60">
      <c r="B149" s="33">
        <v>80121503</v>
      </c>
      <c r="C149" s="34" t="s">
        <v>238</v>
      </c>
      <c r="D149" s="33" t="s">
        <v>36</v>
      </c>
      <c r="E149" s="35">
        <v>9</v>
      </c>
      <c r="F149" s="33" t="s">
        <v>70</v>
      </c>
      <c r="G149" s="33" t="s">
        <v>69</v>
      </c>
      <c r="H149" s="36">
        <v>26348000</v>
      </c>
      <c r="I149" s="36">
        <v>26348000</v>
      </c>
      <c r="J149" s="33" t="s">
        <v>42</v>
      </c>
      <c r="K149" s="33" t="s">
        <v>43</v>
      </c>
      <c r="L149" s="33" t="s">
        <v>239</v>
      </c>
    </row>
    <row r="150" spans="2:12" ht="60">
      <c r="B150" s="33">
        <v>80121503</v>
      </c>
      <c r="C150" s="34" t="s">
        <v>240</v>
      </c>
      <c r="D150" s="33" t="s">
        <v>36</v>
      </c>
      <c r="E150" s="35">
        <v>8</v>
      </c>
      <c r="F150" s="33" t="s">
        <v>70</v>
      </c>
      <c r="G150" s="33" t="s">
        <v>69</v>
      </c>
      <c r="H150" s="36">
        <v>32800000</v>
      </c>
      <c r="I150" s="36">
        <v>32800000</v>
      </c>
      <c r="J150" s="33" t="s">
        <v>42</v>
      </c>
      <c r="K150" s="33" t="s">
        <v>43</v>
      </c>
      <c r="L150" s="33" t="s">
        <v>239</v>
      </c>
    </row>
    <row r="151" spans="2:12" ht="60">
      <c r="B151" s="33">
        <v>53101502</v>
      </c>
      <c r="C151" s="34" t="s">
        <v>241</v>
      </c>
      <c r="D151" s="33" t="s">
        <v>36</v>
      </c>
      <c r="E151" s="35">
        <v>10</v>
      </c>
      <c r="F151" s="33" t="s">
        <v>70</v>
      </c>
      <c r="G151" s="33" t="s">
        <v>69</v>
      </c>
      <c r="H151" s="36">
        <v>52442324</v>
      </c>
      <c r="I151" s="36">
        <v>52442324</v>
      </c>
      <c r="J151" s="33" t="s">
        <v>42</v>
      </c>
      <c r="K151" s="33" t="s">
        <v>43</v>
      </c>
      <c r="L151" s="33" t="s">
        <v>242</v>
      </c>
    </row>
    <row r="152" spans="2:12" ht="60">
      <c r="B152" s="33">
        <v>53101604</v>
      </c>
      <c r="C152" s="34" t="s">
        <v>243</v>
      </c>
      <c r="D152" s="33" t="s">
        <v>36</v>
      </c>
      <c r="E152" s="35">
        <v>10</v>
      </c>
      <c r="F152" s="33" t="s">
        <v>70</v>
      </c>
      <c r="G152" s="33" t="s">
        <v>69</v>
      </c>
      <c r="H152" s="36">
        <v>6647340</v>
      </c>
      <c r="I152" s="36">
        <v>6647340</v>
      </c>
      <c r="J152" s="33" t="s">
        <v>42</v>
      </c>
      <c r="K152" s="33" t="s">
        <v>43</v>
      </c>
      <c r="L152" s="33" t="s">
        <v>242</v>
      </c>
    </row>
    <row r="153" spans="2:12" ht="60">
      <c r="B153" s="33">
        <v>53101604</v>
      </c>
      <c r="C153" s="34" t="s">
        <v>243</v>
      </c>
      <c r="D153" s="33" t="s">
        <v>36</v>
      </c>
      <c r="E153" s="35">
        <v>10</v>
      </c>
      <c r="F153" s="33" t="s">
        <v>70</v>
      </c>
      <c r="G153" s="33" t="s">
        <v>69</v>
      </c>
      <c r="H153" s="36">
        <v>6647340</v>
      </c>
      <c r="I153" s="36">
        <v>6647340</v>
      </c>
      <c r="J153" s="33" t="s">
        <v>42</v>
      </c>
      <c r="K153" s="33" t="s">
        <v>43</v>
      </c>
      <c r="L153" s="33" t="s">
        <v>242</v>
      </c>
    </row>
    <row r="154" spans="2:12" ht="60">
      <c r="B154" s="33">
        <v>53111501</v>
      </c>
      <c r="C154" s="34" t="s">
        <v>244</v>
      </c>
      <c r="D154" s="33" t="s">
        <v>36</v>
      </c>
      <c r="E154" s="35">
        <v>10</v>
      </c>
      <c r="F154" s="33" t="s">
        <v>70</v>
      </c>
      <c r="G154" s="33" t="s">
        <v>69</v>
      </c>
      <c r="H154" s="36">
        <v>25254894</v>
      </c>
      <c r="I154" s="36">
        <v>25254894</v>
      </c>
      <c r="J154" s="33" t="s">
        <v>42</v>
      </c>
      <c r="K154" s="33" t="s">
        <v>43</v>
      </c>
      <c r="L154" s="33" t="s">
        <v>242</v>
      </c>
    </row>
    <row r="155" spans="2:12" ht="60">
      <c r="B155" s="33">
        <v>80111502</v>
      </c>
      <c r="C155" s="34" t="s">
        <v>245</v>
      </c>
      <c r="D155" s="33" t="s">
        <v>36</v>
      </c>
      <c r="E155" s="35">
        <v>10</v>
      </c>
      <c r="F155" s="33" t="s">
        <v>70</v>
      </c>
      <c r="G155" s="33" t="s">
        <v>69</v>
      </c>
      <c r="H155" s="36">
        <v>230100168</v>
      </c>
      <c r="I155" s="36">
        <v>230100168</v>
      </c>
      <c r="J155" s="33" t="s">
        <v>42</v>
      </c>
      <c r="K155" s="33" t="s">
        <v>43</v>
      </c>
      <c r="L155" s="33" t="s">
        <v>242</v>
      </c>
    </row>
    <row r="156" spans="2:12" ht="60">
      <c r="B156" s="33">
        <v>80111504</v>
      </c>
      <c r="C156" s="34" t="s">
        <v>246</v>
      </c>
      <c r="D156" s="33" t="s">
        <v>36</v>
      </c>
      <c r="E156" s="35">
        <v>9</v>
      </c>
      <c r="F156" s="33" t="s">
        <v>70</v>
      </c>
      <c r="G156" s="33" t="s">
        <v>69</v>
      </c>
      <c r="H156" s="36">
        <v>107314200</v>
      </c>
      <c r="I156" s="36">
        <v>107314200</v>
      </c>
      <c r="J156" s="33" t="s">
        <v>42</v>
      </c>
      <c r="K156" s="33" t="s">
        <v>43</v>
      </c>
      <c r="L156" s="33" t="s">
        <v>242</v>
      </c>
    </row>
    <row r="157" spans="2:12" ht="60">
      <c r="B157" s="33">
        <v>80111603</v>
      </c>
      <c r="C157" s="34" t="s">
        <v>247</v>
      </c>
      <c r="D157" s="33" t="s">
        <v>37</v>
      </c>
      <c r="E157" s="35">
        <v>12</v>
      </c>
      <c r="F157" s="33" t="s">
        <v>65</v>
      </c>
      <c r="G157" s="33" t="s">
        <v>69</v>
      </c>
      <c r="H157" s="36">
        <v>1200000000</v>
      </c>
      <c r="I157" s="36">
        <v>1200000000</v>
      </c>
      <c r="J157" s="33" t="s">
        <v>42</v>
      </c>
      <c r="K157" s="33" t="s">
        <v>43</v>
      </c>
      <c r="L157" s="33" t="s">
        <v>242</v>
      </c>
    </row>
    <row r="158" spans="2:12" ht="60">
      <c r="B158" s="33">
        <v>80161501</v>
      </c>
      <c r="C158" s="34" t="s">
        <v>248</v>
      </c>
      <c r="D158" s="33" t="s">
        <v>36</v>
      </c>
      <c r="E158" s="35">
        <v>11</v>
      </c>
      <c r="F158" s="33" t="s">
        <v>70</v>
      </c>
      <c r="G158" s="33" t="s">
        <v>69</v>
      </c>
      <c r="H158" s="36">
        <v>350000000</v>
      </c>
      <c r="I158" s="36">
        <v>350000000</v>
      </c>
      <c r="J158" s="33" t="s">
        <v>42</v>
      </c>
      <c r="K158" s="33" t="s">
        <v>43</v>
      </c>
      <c r="L158" s="33" t="s">
        <v>242</v>
      </c>
    </row>
    <row r="159" spans="2:12" ht="60">
      <c r="B159" s="33">
        <v>82121506</v>
      </c>
      <c r="C159" s="34" t="s">
        <v>249</v>
      </c>
      <c r="D159" s="33" t="s">
        <v>38</v>
      </c>
      <c r="E159" s="35">
        <v>9</v>
      </c>
      <c r="F159" s="33" t="s">
        <v>56</v>
      </c>
      <c r="G159" s="33" t="s">
        <v>69</v>
      </c>
      <c r="H159" s="36">
        <v>8000000</v>
      </c>
      <c r="I159" s="36">
        <v>8000000</v>
      </c>
      <c r="J159" s="33" t="s">
        <v>42</v>
      </c>
      <c r="K159" s="33" t="s">
        <v>43</v>
      </c>
      <c r="L159" s="33" t="s">
        <v>242</v>
      </c>
    </row>
    <row r="160" spans="2:12" ht="60">
      <c r="B160" s="33">
        <v>90101501</v>
      </c>
      <c r="C160" s="34" t="s">
        <v>250</v>
      </c>
      <c r="D160" s="33" t="s">
        <v>38</v>
      </c>
      <c r="E160" s="35">
        <v>12</v>
      </c>
      <c r="F160" s="33" t="s">
        <v>65</v>
      </c>
      <c r="G160" s="33" t="s">
        <v>69</v>
      </c>
      <c r="H160" s="36">
        <v>720000000</v>
      </c>
      <c r="I160" s="36">
        <v>720000000</v>
      </c>
      <c r="J160" s="33" t="s">
        <v>42</v>
      </c>
      <c r="K160" s="33" t="s">
        <v>43</v>
      </c>
      <c r="L160" s="33" t="s">
        <v>242</v>
      </c>
    </row>
    <row r="161" spans="2:12" ht="60">
      <c r="B161" s="33">
        <v>90121502</v>
      </c>
      <c r="C161" s="34" t="s">
        <v>251</v>
      </c>
      <c r="D161" s="33" t="s">
        <v>37</v>
      </c>
      <c r="E161" s="35">
        <v>11</v>
      </c>
      <c r="F161" s="33" t="s">
        <v>70</v>
      </c>
      <c r="G161" s="33" t="s">
        <v>69</v>
      </c>
      <c r="H161" s="36">
        <v>150000000</v>
      </c>
      <c r="I161" s="36">
        <v>150000000</v>
      </c>
      <c r="J161" s="33" t="s">
        <v>42</v>
      </c>
      <c r="K161" s="33" t="s">
        <v>43</v>
      </c>
      <c r="L161" s="33" t="s">
        <v>242</v>
      </c>
    </row>
    <row r="162" spans="2:12" ht="60">
      <c r="B162" s="33">
        <v>92101602</v>
      </c>
      <c r="C162" s="34" t="s">
        <v>252</v>
      </c>
      <c r="D162" s="33" t="s">
        <v>38</v>
      </c>
      <c r="E162" s="35">
        <v>12</v>
      </c>
      <c r="F162" s="33" t="s">
        <v>70</v>
      </c>
      <c r="G162" s="33" t="s">
        <v>69</v>
      </c>
      <c r="H162" s="36">
        <v>400000000</v>
      </c>
      <c r="I162" s="36">
        <v>400000000</v>
      </c>
      <c r="J162" s="33" t="s">
        <v>42</v>
      </c>
      <c r="K162" s="33" t="s">
        <v>43</v>
      </c>
      <c r="L162" s="33" t="s">
        <v>242</v>
      </c>
    </row>
    <row r="163" spans="2:12" ht="60">
      <c r="B163" s="33">
        <v>93141808</v>
      </c>
      <c r="C163" s="34" t="s">
        <v>253</v>
      </c>
      <c r="D163" s="33" t="s">
        <v>37</v>
      </c>
      <c r="E163" s="35">
        <v>12</v>
      </c>
      <c r="F163" s="33" t="s">
        <v>56</v>
      </c>
      <c r="G163" s="33" t="s">
        <v>69</v>
      </c>
      <c r="H163" s="36">
        <v>50000000</v>
      </c>
      <c r="I163" s="36">
        <v>50000000</v>
      </c>
      <c r="J163" s="33" t="s">
        <v>42</v>
      </c>
      <c r="K163" s="33" t="s">
        <v>43</v>
      </c>
      <c r="L163" s="33" t="s">
        <v>242</v>
      </c>
    </row>
    <row r="164" spans="2:12" ht="60">
      <c r="B164" s="33">
        <v>93141808</v>
      </c>
      <c r="C164" s="34" t="s">
        <v>254</v>
      </c>
      <c r="D164" s="33" t="s">
        <v>37</v>
      </c>
      <c r="E164" s="35">
        <v>12</v>
      </c>
      <c r="F164" s="33" t="s">
        <v>56</v>
      </c>
      <c r="G164" s="33" t="s">
        <v>69</v>
      </c>
      <c r="H164" s="36">
        <v>8500000</v>
      </c>
      <c r="I164" s="36">
        <v>8500000</v>
      </c>
      <c r="J164" s="33" t="s">
        <v>42</v>
      </c>
      <c r="K164" s="33" t="s">
        <v>43</v>
      </c>
      <c r="L164" s="33" t="s">
        <v>242</v>
      </c>
    </row>
    <row r="165" spans="2:12" ht="60">
      <c r="B165" s="33">
        <v>93141808</v>
      </c>
      <c r="C165" s="34" t="s">
        <v>255</v>
      </c>
      <c r="D165" s="33" t="s">
        <v>37</v>
      </c>
      <c r="E165" s="35">
        <v>12</v>
      </c>
      <c r="F165" s="33" t="s">
        <v>65</v>
      </c>
      <c r="G165" s="33" t="s">
        <v>69</v>
      </c>
      <c r="H165" s="36">
        <v>115000000</v>
      </c>
      <c r="I165" s="36">
        <v>115000000</v>
      </c>
      <c r="J165" s="33" t="s">
        <v>42</v>
      </c>
      <c r="K165" s="33" t="s">
        <v>43</v>
      </c>
      <c r="L165" s="33" t="s">
        <v>242</v>
      </c>
    </row>
    <row r="166" spans="2:12" ht="60">
      <c r="B166" s="33">
        <v>93141808</v>
      </c>
      <c r="C166" s="34" t="s">
        <v>256</v>
      </c>
      <c r="D166" s="33" t="s">
        <v>37</v>
      </c>
      <c r="E166" s="35">
        <v>12</v>
      </c>
      <c r="F166" s="33" t="s">
        <v>56</v>
      </c>
      <c r="G166" s="33" t="s">
        <v>69</v>
      </c>
      <c r="H166" s="36">
        <v>20000000</v>
      </c>
      <c r="I166" s="36">
        <v>20000000</v>
      </c>
      <c r="J166" s="33" t="s">
        <v>42</v>
      </c>
      <c r="K166" s="33" t="s">
        <v>43</v>
      </c>
      <c r="L166" s="33" t="s">
        <v>242</v>
      </c>
    </row>
    <row r="167" spans="2:12" ht="60">
      <c r="B167" s="33">
        <v>93141808</v>
      </c>
      <c r="C167" s="34" t="s">
        <v>257</v>
      </c>
      <c r="D167" s="33" t="s">
        <v>37</v>
      </c>
      <c r="E167" s="35">
        <v>12</v>
      </c>
      <c r="F167" s="33" t="s">
        <v>56</v>
      </c>
      <c r="G167" s="33" t="s">
        <v>69</v>
      </c>
      <c r="H167" s="36">
        <v>4000000</v>
      </c>
      <c r="I167" s="36">
        <v>4000000</v>
      </c>
      <c r="J167" s="33" t="s">
        <v>42</v>
      </c>
      <c r="K167" s="33" t="s">
        <v>43</v>
      </c>
      <c r="L167" s="33" t="s">
        <v>242</v>
      </c>
    </row>
    <row r="168" spans="2:12" ht="60">
      <c r="B168" s="33">
        <v>93141808</v>
      </c>
      <c r="C168" s="34" t="s">
        <v>258</v>
      </c>
      <c r="D168" s="33" t="s">
        <v>95</v>
      </c>
      <c r="E168" s="35">
        <v>3</v>
      </c>
      <c r="F168" s="33" t="s">
        <v>56</v>
      </c>
      <c r="G168" s="33" t="s">
        <v>69</v>
      </c>
      <c r="H168" s="36">
        <v>30000000</v>
      </c>
      <c r="I168" s="36">
        <v>30000000</v>
      </c>
      <c r="J168" s="33" t="s">
        <v>42</v>
      </c>
      <c r="K168" s="33" t="s">
        <v>43</v>
      </c>
      <c r="L168" s="33" t="s">
        <v>242</v>
      </c>
    </row>
    <row r="169" spans="2:12" ht="60">
      <c r="B169" s="33">
        <v>93141808</v>
      </c>
      <c r="C169" s="34" t="s">
        <v>259</v>
      </c>
      <c r="D169" s="33" t="s">
        <v>260</v>
      </c>
      <c r="E169" s="35">
        <v>10</v>
      </c>
      <c r="F169" s="33" t="s">
        <v>70</v>
      </c>
      <c r="G169" s="33" t="s">
        <v>69</v>
      </c>
      <c r="H169" s="36">
        <v>100000000</v>
      </c>
      <c r="I169" s="36">
        <v>100000000</v>
      </c>
      <c r="J169" s="33" t="s">
        <v>42</v>
      </c>
      <c r="K169" s="33" t="s">
        <v>43</v>
      </c>
      <c r="L169" s="33" t="s">
        <v>242</v>
      </c>
    </row>
    <row r="170" spans="2:12" ht="60">
      <c r="B170" s="33">
        <v>94101503</v>
      </c>
      <c r="C170" s="34" t="s">
        <v>261</v>
      </c>
      <c r="D170" s="33" t="s">
        <v>36</v>
      </c>
      <c r="E170" s="35">
        <v>12</v>
      </c>
      <c r="F170" s="33" t="s">
        <v>70</v>
      </c>
      <c r="G170" s="33" t="s">
        <v>69</v>
      </c>
      <c r="H170" s="36">
        <v>5500000</v>
      </c>
      <c r="I170" s="36">
        <v>5500000</v>
      </c>
      <c r="J170" s="33" t="s">
        <v>42</v>
      </c>
      <c r="K170" s="33" t="s">
        <v>43</v>
      </c>
      <c r="L170" s="33" t="s">
        <v>242</v>
      </c>
    </row>
    <row r="171" spans="2:12" ht="75">
      <c r="B171" s="33">
        <v>80121603</v>
      </c>
      <c r="C171" s="34" t="s">
        <v>262</v>
      </c>
      <c r="D171" s="33" t="s">
        <v>36</v>
      </c>
      <c r="E171" s="35">
        <v>11</v>
      </c>
      <c r="F171" s="33" t="s">
        <v>70</v>
      </c>
      <c r="G171" s="33" t="s">
        <v>69</v>
      </c>
      <c r="H171" s="36">
        <v>121000000</v>
      </c>
      <c r="I171" s="36">
        <v>121000000</v>
      </c>
      <c r="J171" s="33" t="s">
        <v>42</v>
      </c>
      <c r="K171" s="33" t="s">
        <v>43</v>
      </c>
      <c r="L171" s="33" t="s">
        <v>263</v>
      </c>
    </row>
    <row r="172" spans="2:12" ht="75">
      <c r="B172" s="33">
        <v>80121503</v>
      </c>
      <c r="C172" s="34" t="s">
        <v>264</v>
      </c>
      <c r="D172" s="33" t="s">
        <v>36</v>
      </c>
      <c r="E172" s="35">
        <v>11</v>
      </c>
      <c r="F172" s="33" t="s">
        <v>70</v>
      </c>
      <c r="G172" s="33" t="s">
        <v>69</v>
      </c>
      <c r="H172" s="36">
        <v>90200000</v>
      </c>
      <c r="I172" s="36">
        <v>90200000</v>
      </c>
      <c r="J172" s="33" t="s">
        <v>42</v>
      </c>
      <c r="K172" s="33" t="s">
        <v>43</v>
      </c>
      <c r="L172" s="33" t="s">
        <v>263</v>
      </c>
    </row>
    <row r="173" spans="2:12" ht="75">
      <c r="B173" s="33">
        <v>80121603</v>
      </c>
      <c r="C173" s="34" t="s">
        <v>265</v>
      </c>
      <c r="D173" s="33" t="s">
        <v>36</v>
      </c>
      <c r="E173" s="35">
        <v>11</v>
      </c>
      <c r="F173" s="33" t="s">
        <v>70</v>
      </c>
      <c r="G173" s="33" t="s">
        <v>69</v>
      </c>
      <c r="H173" s="36">
        <v>188200000</v>
      </c>
      <c r="I173" s="36">
        <v>188200000</v>
      </c>
      <c r="J173" s="33" t="s">
        <v>42</v>
      </c>
      <c r="K173" s="33" t="s">
        <v>43</v>
      </c>
      <c r="L173" s="33" t="s">
        <v>263</v>
      </c>
    </row>
    <row r="174" spans="2:12" ht="75">
      <c r="B174" s="33">
        <v>80121603</v>
      </c>
      <c r="C174" s="34" t="s">
        <v>266</v>
      </c>
      <c r="D174" s="33" t="s">
        <v>36</v>
      </c>
      <c r="E174" s="35">
        <v>11</v>
      </c>
      <c r="F174" s="33" t="s">
        <v>70</v>
      </c>
      <c r="G174" s="33" t="s">
        <v>69</v>
      </c>
      <c r="H174" s="36">
        <v>15000000</v>
      </c>
      <c r="I174" s="36">
        <v>15000000</v>
      </c>
      <c r="J174" s="33" t="s">
        <v>42</v>
      </c>
      <c r="K174" s="33" t="s">
        <v>43</v>
      </c>
      <c r="L174" s="33" t="s">
        <v>263</v>
      </c>
    </row>
    <row r="175" spans="2:12" ht="75">
      <c r="B175" s="33">
        <v>80121706</v>
      </c>
      <c r="C175" s="34" t="s">
        <v>267</v>
      </c>
      <c r="D175" s="33" t="s">
        <v>36</v>
      </c>
      <c r="E175" s="35">
        <v>11</v>
      </c>
      <c r="F175" s="33" t="s">
        <v>70</v>
      </c>
      <c r="G175" s="33" t="s">
        <v>69</v>
      </c>
      <c r="H175" s="36">
        <v>99000000</v>
      </c>
      <c r="I175" s="36">
        <v>99000000</v>
      </c>
      <c r="J175" s="33" t="s">
        <v>42</v>
      </c>
      <c r="K175" s="33" t="s">
        <v>43</v>
      </c>
      <c r="L175" s="33" t="s">
        <v>263</v>
      </c>
    </row>
    <row r="176" spans="2:12" ht="75">
      <c r="B176" s="33">
        <v>80121603</v>
      </c>
      <c r="C176" s="34" t="s">
        <v>268</v>
      </c>
      <c r="D176" s="33" t="s">
        <v>36</v>
      </c>
      <c r="E176" s="35">
        <v>11</v>
      </c>
      <c r="F176" s="33" t="s">
        <v>70</v>
      </c>
      <c r="G176" s="33" t="s">
        <v>69</v>
      </c>
      <c r="H176" s="36">
        <v>99000000</v>
      </c>
      <c r="I176" s="36">
        <v>99000000</v>
      </c>
      <c r="J176" s="33" t="s">
        <v>42</v>
      </c>
      <c r="K176" s="33" t="s">
        <v>43</v>
      </c>
      <c r="L176" s="33" t="s">
        <v>263</v>
      </c>
    </row>
    <row r="177" spans="2:12" ht="75">
      <c r="B177" s="33">
        <v>80121603</v>
      </c>
      <c r="C177" s="34" t="s">
        <v>269</v>
      </c>
      <c r="D177" s="33" t="s">
        <v>93</v>
      </c>
      <c r="E177" s="35">
        <v>12</v>
      </c>
      <c r="F177" s="33" t="s">
        <v>70</v>
      </c>
      <c r="G177" s="33" t="s">
        <v>69</v>
      </c>
      <c r="H177" s="36">
        <v>14000000</v>
      </c>
      <c r="I177" s="36">
        <v>14000000</v>
      </c>
      <c r="J177" s="33" t="s">
        <v>42</v>
      </c>
      <c r="K177" s="33" t="s">
        <v>43</v>
      </c>
      <c r="L177" s="33" t="s">
        <v>263</v>
      </c>
    </row>
    <row r="178" spans="1:67" s="56" customFormat="1" ht="75">
      <c r="A178" s="3"/>
      <c r="B178" s="33">
        <v>80121610</v>
      </c>
      <c r="C178" s="33" t="s">
        <v>270</v>
      </c>
      <c r="D178" s="34" t="s">
        <v>36</v>
      </c>
      <c r="E178" s="33">
        <v>11</v>
      </c>
      <c r="F178" s="35" t="s">
        <v>70</v>
      </c>
      <c r="G178" s="33" t="s">
        <v>271</v>
      </c>
      <c r="H178" s="33" t="s">
        <v>350</v>
      </c>
      <c r="I178" s="36" t="s">
        <v>350</v>
      </c>
      <c r="J178" s="36" t="s">
        <v>42</v>
      </c>
      <c r="K178" s="33" t="s">
        <v>43</v>
      </c>
      <c r="L178" s="33" t="s">
        <v>263</v>
      </c>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row>
    <row r="179" spans="2:12" ht="60">
      <c r="B179" s="33">
        <v>80121503</v>
      </c>
      <c r="C179" s="34" t="s">
        <v>272</v>
      </c>
      <c r="D179" s="33" t="s">
        <v>36</v>
      </c>
      <c r="E179" s="35">
        <v>12</v>
      </c>
      <c r="F179" s="33" t="s">
        <v>70</v>
      </c>
      <c r="G179" s="33" t="s">
        <v>271</v>
      </c>
      <c r="H179" s="36">
        <v>30000000</v>
      </c>
      <c r="I179" s="36">
        <v>30000000</v>
      </c>
      <c r="J179" s="33" t="s">
        <v>42</v>
      </c>
      <c r="K179" s="33" t="s">
        <v>43</v>
      </c>
      <c r="L179" s="33" t="s">
        <v>273</v>
      </c>
    </row>
    <row r="180" spans="2:12" ht="60">
      <c r="B180" s="33">
        <v>80121603</v>
      </c>
      <c r="C180" s="34" t="s">
        <v>274</v>
      </c>
      <c r="D180" s="33" t="s">
        <v>36</v>
      </c>
      <c r="E180" s="35">
        <v>11</v>
      </c>
      <c r="F180" s="33" t="s">
        <v>70</v>
      </c>
      <c r="G180" s="33" t="s">
        <v>69</v>
      </c>
      <c r="H180" s="36">
        <v>40346667</v>
      </c>
      <c r="I180" s="36">
        <v>40346667</v>
      </c>
      <c r="J180" s="33" t="s">
        <v>42</v>
      </c>
      <c r="K180" s="33" t="s">
        <v>43</v>
      </c>
      <c r="L180" s="33" t="s">
        <v>273</v>
      </c>
    </row>
    <row r="181" spans="2:12" ht="60">
      <c r="B181" s="33">
        <v>80121603</v>
      </c>
      <c r="C181" s="34" t="s">
        <v>274</v>
      </c>
      <c r="D181" s="33" t="s">
        <v>36</v>
      </c>
      <c r="E181" s="35">
        <v>11</v>
      </c>
      <c r="F181" s="33" t="s">
        <v>70</v>
      </c>
      <c r="G181" s="33" t="s">
        <v>69</v>
      </c>
      <c r="H181" s="36">
        <v>48300000</v>
      </c>
      <c r="I181" s="36">
        <v>48300000</v>
      </c>
      <c r="J181" s="33" t="s">
        <v>42</v>
      </c>
      <c r="K181" s="33" t="s">
        <v>43</v>
      </c>
      <c r="L181" s="33" t="s">
        <v>273</v>
      </c>
    </row>
    <row r="182" spans="2:12" ht="60">
      <c r="B182" s="33">
        <v>80121603</v>
      </c>
      <c r="C182" s="34" t="s">
        <v>274</v>
      </c>
      <c r="D182" s="33" t="s">
        <v>36</v>
      </c>
      <c r="E182" s="35">
        <v>11</v>
      </c>
      <c r="F182" s="33" t="s">
        <v>70</v>
      </c>
      <c r="G182" s="33" t="s">
        <v>69</v>
      </c>
      <c r="H182" s="36">
        <v>27749989</v>
      </c>
      <c r="I182" s="36">
        <v>27749989</v>
      </c>
      <c r="J182" s="33" t="s">
        <v>42</v>
      </c>
      <c r="K182" s="33" t="s">
        <v>43</v>
      </c>
      <c r="L182" s="33" t="s">
        <v>273</v>
      </c>
    </row>
    <row r="183" spans="2:12" ht="60">
      <c r="B183" s="33">
        <v>80121603</v>
      </c>
      <c r="C183" s="34" t="s">
        <v>274</v>
      </c>
      <c r="D183" s="33" t="s">
        <v>36</v>
      </c>
      <c r="E183" s="35">
        <v>11</v>
      </c>
      <c r="F183" s="33" t="s">
        <v>70</v>
      </c>
      <c r="G183" s="33" t="s">
        <v>69</v>
      </c>
      <c r="H183" s="36">
        <v>26546656</v>
      </c>
      <c r="I183" s="36">
        <v>26546656</v>
      </c>
      <c r="J183" s="33" t="s">
        <v>42</v>
      </c>
      <c r="K183" s="33" t="s">
        <v>43</v>
      </c>
      <c r="L183" s="33" t="s">
        <v>273</v>
      </c>
    </row>
    <row r="184" spans="2:12" ht="60">
      <c r="B184" s="33">
        <v>84111503</v>
      </c>
      <c r="C184" s="34" t="s">
        <v>275</v>
      </c>
      <c r="D184" s="33" t="s">
        <v>36</v>
      </c>
      <c r="E184" s="35">
        <v>12</v>
      </c>
      <c r="F184" s="33" t="s">
        <v>70</v>
      </c>
      <c r="G184" s="33" t="s">
        <v>271</v>
      </c>
      <c r="H184" s="36">
        <v>101760000</v>
      </c>
      <c r="I184" s="36">
        <f>+H184</f>
        <v>101760000</v>
      </c>
      <c r="J184" s="33" t="s">
        <v>42</v>
      </c>
      <c r="K184" s="33" t="s">
        <v>114</v>
      </c>
      <c r="L184" s="33" t="s">
        <v>276</v>
      </c>
    </row>
    <row r="185" spans="2:12" ht="60">
      <c r="B185" s="33">
        <v>84111502</v>
      </c>
      <c r="C185" s="34" t="s">
        <v>277</v>
      </c>
      <c r="D185" s="33" t="s">
        <v>36</v>
      </c>
      <c r="E185" s="35">
        <v>12</v>
      </c>
      <c r="F185" s="33" t="s">
        <v>70</v>
      </c>
      <c r="G185" s="33" t="s">
        <v>271</v>
      </c>
      <c r="H185" s="36">
        <v>56889000</v>
      </c>
      <c r="I185" s="36">
        <f>+H185</f>
        <v>56889000</v>
      </c>
      <c r="J185" s="33" t="s">
        <v>42</v>
      </c>
      <c r="K185" s="33" t="s">
        <v>114</v>
      </c>
      <c r="L185" s="33" t="s">
        <v>276</v>
      </c>
    </row>
    <row r="186" spans="2:12" ht="60">
      <c r="B186" s="33">
        <v>84111503</v>
      </c>
      <c r="C186" s="34" t="s">
        <v>278</v>
      </c>
      <c r="D186" s="33" t="s">
        <v>36</v>
      </c>
      <c r="E186" s="35">
        <v>12</v>
      </c>
      <c r="F186" s="33" t="s">
        <v>70</v>
      </c>
      <c r="G186" s="33" t="s">
        <v>271</v>
      </c>
      <c r="H186" s="36">
        <v>24662683</v>
      </c>
      <c r="I186" s="36">
        <f>+H186</f>
        <v>24662683</v>
      </c>
      <c r="J186" s="33" t="s">
        <v>42</v>
      </c>
      <c r="K186" s="33" t="s">
        <v>114</v>
      </c>
      <c r="L186" s="33" t="s">
        <v>276</v>
      </c>
    </row>
    <row r="187" spans="2:12" ht="60">
      <c r="B187" s="33">
        <v>84111502</v>
      </c>
      <c r="C187" s="34" t="s">
        <v>279</v>
      </c>
      <c r="D187" s="33" t="s">
        <v>36</v>
      </c>
      <c r="E187" s="35">
        <v>11</v>
      </c>
      <c r="F187" s="33" t="s">
        <v>70</v>
      </c>
      <c r="G187" s="33" t="s">
        <v>271</v>
      </c>
      <c r="H187" s="36">
        <v>22000000</v>
      </c>
      <c r="I187" s="36">
        <f aca="true" t="shared" si="0" ref="I187:I195">+H187</f>
        <v>22000000</v>
      </c>
      <c r="J187" s="33" t="s">
        <v>42</v>
      </c>
      <c r="K187" s="33" t="s">
        <v>114</v>
      </c>
      <c r="L187" s="33" t="s">
        <v>276</v>
      </c>
    </row>
    <row r="188" spans="2:12" ht="75">
      <c r="B188" s="33">
        <v>84111502</v>
      </c>
      <c r="C188" s="34" t="s">
        <v>280</v>
      </c>
      <c r="D188" s="33" t="s">
        <v>36</v>
      </c>
      <c r="E188" s="35">
        <v>12</v>
      </c>
      <c r="F188" s="33" t="s">
        <v>70</v>
      </c>
      <c r="G188" s="33" t="s">
        <v>271</v>
      </c>
      <c r="H188" s="36">
        <v>61656673</v>
      </c>
      <c r="I188" s="36">
        <f t="shared" si="0"/>
        <v>61656673</v>
      </c>
      <c r="J188" s="33" t="s">
        <v>42</v>
      </c>
      <c r="K188" s="33" t="s">
        <v>114</v>
      </c>
      <c r="L188" s="33" t="s">
        <v>276</v>
      </c>
    </row>
    <row r="189" spans="2:12" ht="60">
      <c r="B189" s="33">
        <v>84111701</v>
      </c>
      <c r="C189" s="34" t="s">
        <v>281</v>
      </c>
      <c r="D189" s="33" t="s">
        <v>36</v>
      </c>
      <c r="E189" s="35">
        <v>12</v>
      </c>
      <c r="F189" s="33" t="s">
        <v>70</v>
      </c>
      <c r="G189" s="33" t="s">
        <v>271</v>
      </c>
      <c r="H189" s="36">
        <f>289090750-72272688-72272688-44800000</f>
        <v>99745374</v>
      </c>
      <c r="I189" s="36">
        <f t="shared" si="0"/>
        <v>99745374</v>
      </c>
      <c r="J189" s="33" t="s">
        <v>42</v>
      </c>
      <c r="K189" s="33" t="s">
        <v>114</v>
      </c>
      <c r="L189" s="33" t="s">
        <v>276</v>
      </c>
    </row>
    <row r="190" spans="2:12" ht="60">
      <c r="B190" s="33">
        <v>84111500</v>
      </c>
      <c r="C190" s="34" t="s">
        <v>282</v>
      </c>
      <c r="D190" s="33" t="s">
        <v>36</v>
      </c>
      <c r="E190" s="35">
        <v>12</v>
      </c>
      <c r="F190" s="33" t="s">
        <v>70</v>
      </c>
      <c r="G190" s="33" t="s">
        <v>271</v>
      </c>
      <c r="H190" s="36">
        <v>44800000</v>
      </c>
      <c r="I190" s="36">
        <f>+H190</f>
        <v>44800000</v>
      </c>
      <c r="J190" s="33" t="s">
        <v>42</v>
      </c>
      <c r="K190" s="33" t="s">
        <v>114</v>
      </c>
      <c r="L190" s="33" t="s">
        <v>276</v>
      </c>
    </row>
    <row r="191" spans="2:12" ht="60">
      <c r="B191" s="33">
        <v>84111501</v>
      </c>
      <c r="C191" s="34" t="s">
        <v>283</v>
      </c>
      <c r="D191" s="33" t="s">
        <v>36</v>
      </c>
      <c r="E191" s="35">
        <v>12</v>
      </c>
      <c r="F191" s="33" t="s">
        <v>70</v>
      </c>
      <c r="G191" s="33" t="s">
        <v>271</v>
      </c>
      <c r="H191" s="36">
        <f>72272688+16849394</f>
        <v>89122082</v>
      </c>
      <c r="I191" s="36">
        <f t="shared" si="0"/>
        <v>89122082</v>
      </c>
      <c r="J191" s="33" t="s">
        <v>42</v>
      </c>
      <c r="K191" s="33" t="s">
        <v>114</v>
      </c>
      <c r="L191" s="33" t="s">
        <v>276</v>
      </c>
    </row>
    <row r="192" spans="2:12" ht="60">
      <c r="B192" s="33">
        <v>84111502</v>
      </c>
      <c r="C192" s="34" t="s">
        <v>284</v>
      </c>
      <c r="D192" s="33" t="s">
        <v>36</v>
      </c>
      <c r="E192" s="35">
        <v>12</v>
      </c>
      <c r="F192" s="33" t="s">
        <v>70</v>
      </c>
      <c r="G192" s="33" t="s">
        <v>271</v>
      </c>
      <c r="H192" s="36">
        <v>72272688</v>
      </c>
      <c r="I192" s="36">
        <f t="shared" si="0"/>
        <v>72272688</v>
      </c>
      <c r="J192" s="33" t="s">
        <v>42</v>
      </c>
      <c r="K192" s="33" t="s">
        <v>114</v>
      </c>
      <c r="L192" s="33" t="s">
        <v>276</v>
      </c>
    </row>
    <row r="193" spans="2:12" ht="60">
      <c r="B193" s="33">
        <v>84111501</v>
      </c>
      <c r="C193" s="34" t="s">
        <v>283</v>
      </c>
      <c r="D193" s="33" t="s">
        <v>36</v>
      </c>
      <c r="E193" s="35">
        <v>12</v>
      </c>
      <c r="F193" s="33" t="s">
        <v>70</v>
      </c>
      <c r="G193" s="33" t="s">
        <v>271</v>
      </c>
      <c r="H193" s="36">
        <v>36994000</v>
      </c>
      <c r="I193" s="36">
        <f t="shared" si="0"/>
        <v>36994000</v>
      </c>
      <c r="J193" s="33" t="s">
        <v>42</v>
      </c>
      <c r="K193" s="33" t="s">
        <v>114</v>
      </c>
      <c r="L193" s="33" t="s">
        <v>276</v>
      </c>
    </row>
    <row r="194" spans="2:12" ht="60">
      <c r="B194" s="33">
        <v>84111502</v>
      </c>
      <c r="C194" s="34" t="s">
        <v>285</v>
      </c>
      <c r="D194" s="33" t="s">
        <v>36</v>
      </c>
      <c r="E194" s="35">
        <v>12</v>
      </c>
      <c r="F194" s="33" t="s">
        <v>70</v>
      </c>
      <c r="G194" s="33" t="s">
        <v>271</v>
      </c>
      <c r="H194" s="36">
        <f>34272000*2</f>
        <v>68544000</v>
      </c>
      <c r="I194" s="36">
        <f t="shared" si="0"/>
        <v>68544000</v>
      </c>
      <c r="J194" s="33" t="s">
        <v>42</v>
      </c>
      <c r="K194" s="33" t="s">
        <v>114</v>
      </c>
      <c r="L194" s="33" t="s">
        <v>276</v>
      </c>
    </row>
    <row r="195" spans="2:12" ht="60">
      <c r="B195" s="33">
        <v>84111502</v>
      </c>
      <c r="C195" s="34" t="s">
        <v>286</v>
      </c>
      <c r="D195" s="33" t="s">
        <v>36</v>
      </c>
      <c r="E195" s="35">
        <v>12</v>
      </c>
      <c r="F195" s="33" t="s">
        <v>70</v>
      </c>
      <c r="G195" s="33" t="s">
        <v>271</v>
      </c>
      <c r="H195" s="36">
        <f>27562500-9000</f>
        <v>27553500</v>
      </c>
      <c r="I195" s="36">
        <f t="shared" si="0"/>
        <v>27553500</v>
      </c>
      <c r="J195" s="33" t="s">
        <v>42</v>
      </c>
      <c r="K195" s="33" t="s">
        <v>114</v>
      </c>
      <c r="L195" s="33" t="s">
        <v>276</v>
      </c>
    </row>
    <row r="196" spans="2:12" ht="60">
      <c r="B196" s="33">
        <v>24101602</v>
      </c>
      <c r="C196" s="34" t="s">
        <v>287</v>
      </c>
      <c r="D196" s="33" t="s">
        <v>92</v>
      </c>
      <c r="E196" s="35">
        <v>2</v>
      </c>
      <c r="F196" s="33" t="s">
        <v>65</v>
      </c>
      <c r="G196" s="33" t="s">
        <v>69</v>
      </c>
      <c r="H196" s="36">
        <v>220000000</v>
      </c>
      <c r="I196" s="36">
        <v>220000000</v>
      </c>
      <c r="J196" s="33" t="s">
        <v>42</v>
      </c>
      <c r="K196" s="33" t="s">
        <v>43</v>
      </c>
      <c r="L196" s="33" t="s">
        <v>288</v>
      </c>
    </row>
    <row r="197" spans="2:12" ht="60">
      <c r="B197" s="33">
        <v>55121721</v>
      </c>
      <c r="C197" s="34" t="s">
        <v>289</v>
      </c>
      <c r="D197" s="33" t="s">
        <v>38</v>
      </c>
      <c r="E197" s="35">
        <v>2</v>
      </c>
      <c r="F197" s="33" t="s">
        <v>56</v>
      </c>
      <c r="G197" s="33" t="s">
        <v>69</v>
      </c>
      <c r="H197" s="36">
        <v>50000000</v>
      </c>
      <c r="I197" s="36">
        <v>50000000</v>
      </c>
      <c r="J197" s="33" t="s">
        <v>42</v>
      </c>
      <c r="K197" s="33" t="s">
        <v>43</v>
      </c>
      <c r="L197" s="33" t="s">
        <v>288</v>
      </c>
    </row>
    <row r="198" spans="2:12" ht="60">
      <c r="B198" s="33">
        <v>76122300</v>
      </c>
      <c r="C198" s="34" t="s">
        <v>290</v>
      </c>
      <c r="D198" s="33" t="s">
        <v>98</v>
      </c>
      <c r="E198" s="35">
        <v>12</v>
      </c>
      <c r="F198" s="33" t="s">
        <v>65</v>
      </c>
      <c r="G198" s="33" t="s">
        <v>69</v>
      </c>
      <c r="H198" s="36">
        <v>400000000</v>
      </c>
      <c r="I198" s="36">
        <v>400000000</v>
      </c>
      <c r="J198" s="33" t="s">
        <v>42</v>
      </c>
      <c r="K198" s="33" t="s">
        <v>43</v>
      </c>
      <c r="L198" s="33" t="s">
        <v>288</v>
      </c>
    </row>
    <row r="199" spans="2:12" ht="60">
      <c r="B199" s="33">
        <v>77102000</v>
      </c>
      <c r="C199" s="34" t="s">
        <v>291</v>
      </c>
      <c r="D199" s="33" t="s">
        <v>36</v>
      </c>
      <c r="E199" s="35">
        <v>12</v>
      </c>
      <c r="F199" s="33" t="s">
        <v>70</v>
      </c>
      <c r="G199" s="33" t="s">
        <v>69</v>
      </c>
      <c r="H199" s="36">
        <v>32246438</v>
      </c>
      <c r="I199" s="36">
        <v>32246438</v>
      </c>
      <c r="J199" s="33" t="s">
        <v>42</v>
      </c>
      <c r="K199" s="33" t="s">
        <v>43</v>
      </c>
      <c r="L199" s="33" t="s">
        <v>288</v>
      </c>
    </row>
    <row r="200" spans="2:12" ht="60">
      <c r="B200" s="33">
        <v>77111600</v>
      </c>
      <c r="C200" s="34" t="s">
        <v>292</v>
      </c>
      <c r="D200" s="33" t="s">
        <v>293</v>
      </c>
      <c r="E200" s="35">
        <v>3</v>
      </c>
      <c r="F200" s="33" t="s">
        <v>56</v>
      </c>
      <c r="G200" s="33" t="s">
        <v>69</v>
      </c>
      <c r="H200" s="36">
        <v>20000000</v>
      </c>
      <c r="I200" s="36">
        <v>20000000</v>
      </c>
      <c r="J200" s="33" t="s">
        <v>42</v>
      </c>
      <c r="K200" s="33" t="s">
        <v>43</v>
      </c>
      <c r="L200" s="33" t="s">
        <v>288</v>
      </c>
    </row>
    <row r="201" spans="2:12" ht="60">
      <c r="B201" s="33">
        <v>77102000</v>
      </c>
      <c r="C201" s="34" t="s">
        <v>294</v>
      </c>
      <c r="D201" s="33" t="s">
        <v>95</v>
      </c>
      <c r="E201" s="35">
        <v>2</v>
      </c>
      <c r="F201" s="33" t="s">
        <v>56</v>
      </c>
      <c r="G201" s="33" t="s">
        <v>69</v>
      </c>
      <c r="H201" s="36">
        <v>10000000</v>
      </c>
      <c r="I201" s="36">
        <v>10000000</v>
      </c>
      <c r="J201" s="33" t="s">
        <v>42</v>
      </c>
      <c r="K201" s="33" t="s">
        <v>43</v>
      </c>
      <c r="L201" s="33" t="s">
        <v>288</v>
      </c>
    </row>
    <row r="202" spans="2:12" ht="60">
      <c r="B202" s="33">
        <v>81101500</v>
      </c>
      <c r="C202" s="34" t="s">
        <v>295</v>
      </c>
      <c r="D202" s="33" t="s">
        <v>296</v>
      </c>
      <c r="E202" s="35">
        <v>11</v>
      </c>
      <c r="F202" s="33" t="s">
        <v>70</v>
      </c>
      <c r="G202" s="33" t="s">
        <v>69</v>
      </c>
      <c r="H202" s="36">
        <v>84000000</v>
      </c>
      <c r="I202" s="36">
        <v>84000000</v>
      </c>
      <c r="J202" s="33" t="s">
        <v>42</v>
      </c>
      <c r="K202" s="33" t="s">
        <v>43</v>
      </c>
      <c r="L202" s="33" t="s">
        <v>288</v>
      </c>
    </row>
    <row r="203" spans="2:12" ht="60">
      <c r="B203" s="33">
        <v>76121900</v>
      </c>
      <c r="C203" s="34" t="s">
        <v>297</v>
      </c>
      <c r="D203" s="33" t="s">
        <v>98</v>
      </c>
      <c r="E203" s="35">
        <v>1</v>
      </c>
      <c r="F203" s="33" t="s">
        <v>56</v>
      </c>
      <c r="G203" s="33" t="s">
        <v>69</v>
      </c>
      <c r="H203" s="36">
        <v>10000000</v>
      </c>
      <c r="I203" s="36">
        <v>10000000</v>
      </c>
      <c r="J203" s="33" t="s">
        <v>42</v>
      </c>
      <c r="K203" s="33" t="s">
        <v>43</v>
      </c>
      <c r="L203" s="33" t="s">
        <v>288</v>
      </c>
    </row>
    <row r="204" spans="2:12" ht="60">
      <c r="B204" s="33">
        <v>76121700</v>
      </c>
      <c r="C204" s="34" t="s">
        <v>298</v>
      </c>
      <c r="D204" s="33" t="s">
        <v>36</v>
      </c>
      <c r="E204" s="35">
        <v>12</v>
      </c>
      <c r="F204" s="33" t="s">
        <v>70</v>
      </c>
      <c r="G204" s="33" t="s">
        <v>69</v>
      </c>
      <c r="H204" s="36">
        <v>230000000</v>
      </c>
      <c r="I204" s="36">
        <v>230000000</v>
      </c>
      <c r="J204" s="33" t="s">
        <v>42</v>
      </c>
      <c r="K204" s="33" t="s">
        <v>43</v>
      </c>
      <c r="L204" s="33" t="s">
        <v>288</v>
      </c>
    </row>
    <row r="205" spans="2:12" ht="60">
      <c r="B205" s="33">
        <v>39121321</v>
      </c>
      <c r="C205" s="34" t="s">
        <v>299</v>
      </c>
      <c r="D205" s="33" t="s">
        <v>37</v>
      </c>
      <c r="E205" s="35">
        <v>11</v>
      </c>
      <c r="F205" s="33" t="s">
        <v>56</v>
      </c>
      <c r="G205" s="33" t="s">
        <v>69</v>
      </c>
      <c r="H205" s="36">
        <v>100000000</v>
      </c>
      <c r="I205" s="36">
        <v>100000000</v>
      </c>
      <c r="J205" s="33" t="s">
        <v>42</v>
      </c>
      <c r="K205" s="33" t="s">
        <v>43</v>
      </c>
      <c r="L205" s="33" t="s">
        <v>288</v>
      </c>
    </row>
    <row r="206" spans="2:12" ht="60">
      <c r="B206" s="33">
        <v>73152108</v>
      </c>
      <c r="C206" s="34" t="s">
        <v>300</v>
      </c>
      <c r="D206" s="33" t="s">
        <v>38</v>
      </c>
      <c r="E206" s="35">
        <v>7</v>
      </c>
      <c r="F206" s="33" t="s">
        <v>56</v>
      </c>
      <c r="G206" s="33" t="s">
        <v>69</v>
      </c>
      <c r="H206" s="36">
        <v>50000000</v>
      </c>
      <c r="I206" s="36">
        <v>50000000</v>
      </c>
      <c r="J206" s="33" t="s">
        <v>42</v>
      </c>
      <c r="K206" s="33" t="s">
        <v>43</v>
      </c>
      <c r="L206" s="33" t="s">
        <v>288</v>
      </c>
    </row>
    <row r="207" spans="2:12" ht="60">
      <c r="B207" s="33">
        <v>72141702</v>
      </c>
      <c r="C207" s="34" t="s">
        <v>301</v>
      </c>
      <c r="D207" s="33" t="s">
        <v>36</v>
      </c>
      <c r="E207" s="35">
        <v>1</v>
      </c>
      <c r="F207" s="33" t="s">
        <v>56</v>
      </c>
      <c r="G207" s="33" t="s">
        <v>69</v>
      </c>
      <c r="H207" s="36">
        <v>30000000</v>
      </c>
      <c r="I207" s="36">
        <v>30000000</v>
      </c>
      <c r="J207" s="33" t="s">
        <v>42</v>
      </c>
      <c r="K207" s="33" t="s">
        <v>43</v>
      </c>
      <c r="L207" s="33" t="s">
        <v>288</v>
      </c>
    </row>
    <row r="208" spans="2:12" ht="60">
      <c r="B208" s="33">
        <v>20102300</v>
      </c>
      <c r="C208" s="34" t="s">
        <v>302</v>
      </c>
      <c r="D208" s="33" t="s">
        <v>39</v>
      </c>
      <c r="E208" s="35">
        <v>3</v>
      </c>
      <c r="F208" s="33" t="s">
        <v>56</v>
      </c>
      <c r="G208" s="33" t="s">
        <v>69</v>
      </c>
      <c r="H208" s="36">
        <v>15444000</v>
      </c>
      <c r="I208" s="36">
        <v>15444000</v>
      </c>
      <c r="J208" s="33" t="s">
        <v>42</v>
      </c>
      <c r="K208" s="33" t="s">
        <v>43</v>
      </c>
      <c r="L208" s="33" t="s">
        <v>288</v>
      </c>
    </row>
    <row r="209" spans="2:12" ht="60">
      <c r="B209" s="33">
        <v>71121515</v>
      </c>
      <c r="C209" s="34" t="s">
        <v>303</v>
      </c>
      <c r="D209" s="33" t="s">
        <v>38</v>
      </c>
      <c r="E209" s="35">
        <v>12</v>
      </c>
      <c r="F209" s="33" t="s">
        <v>65</v>
      </c>
      <c r="G209" s="33" t="s">
        <v>69</v>
      </c>
      <c r="H209" s="36">
        <v>1000000000</v>
      </c>
      <c r="I209" s="36">
        <v>1000000000</v>
      </c>
      <c r="J209" s="33" t="s">
        <v>42</v>
      </c>
      <c r="K209" s="33" t="s">
        <v>43</v>
      </c>
      <c r="L209" s="33" t="s">
        <v>288</v>
      </c>
    </row>
    <row r="210" spans="2:12" ht="60">
      <c r="B210" s="33">
        <v>73152108</v>
      </c>
      <c r="C210" s="34" t="s">
        <v>304</v>
      </c>
      <c r="D210" s="33" t="s">
        <v>38</v>
      </c>
      <c r="E210" s="35">
        <v>2</v>
      </c>
      <c r="F210" s="33" t="s">
        <v>56</v>
      </c>
      <c r="G210" s="33" t="s">
        <v>69</v>
      </c>
      <c r="H210" s="36">
        <v>20000000</v>
      </c>
      <c r="I210" s="36">
        <v>20000000</v>
      </c>
      <c r="J210" s="33" t="s">
        <v>42</v>
      </c>
      <c r="K210" s="33" t="s">
        <v>43</v>
      </c>
      <c r="L210" s="33" t="s">
        <v>288</v>
      </c>
    </row>
    <row r="211" spans="2:12" ht="60">
      <c r="B211" s="33">
        <v>72121504</v>
      </c>
      <c r="C211" s="34" t="s">
        <v>305</v>
      </c>
      <c r="D211" s="33" t="s">
        <v>37</v>
      </c>
      <c r="E211" s="35">
        <v>9</v>
      </c>
      <c r="F211" s="33" t="s">
        <v>65</v>
      </c>
      <c r="G211" s="33" t="s">
        <v>69</v>
      </c>
      <c r="H211" s="36">
        <v>2832328755</v>
      </c>
      <c r="I211" s="36">
        <v>2832328755</v>
      </c>
      <c r="J211" s="33" t="s">
        <v>42</v>
      </c>
      <c r="K211" s="33" t="s">
        <v>43</v>
      </c>
      <c r="L211" s="33" t="s">
        <v>288</v>
      </c>
    </row>
    <row r="212" spans="2:12" ht="60">
      <c r="B212" s="33">
        <v>72101507</v>
      </c>
      <c r="C212" s="34" t="s">
        <v>306</v>
      </c>
      <c r="D212" s="33" t="s">
        <v>92</v>
      </c>
      <c r="E212" s="35">
        <v>12</v>
      </c>
      <c r="F212" s="33" t="s">
        <v>65</v>
      </c>
      <c r="G212" s="33" t="s">
        <v>69</v>
      </c>
      <c r="H212" s="36">
        <v>350000000</v>
      </c>
      <c r="I212" s="36">
        <v>350000000</v>
      </c>
      <c r="J212" s="33" t="s">
        <v>42</v>
      </c>
      <c r="K212" s="33" t="s">
        <v>43</v>
      </c>
      <c r="L212" s="33" t="s">
        <v>288</v>
      </c>
    </row>
    <row r="213" spans="2:12" ht="60">
      <c r="B213" s="33">
        <v>95121506</v>
      </c>
      <c r="C213" s="34" t="s">
        <v>307</v>
      </c>
      <c r="D213" s="33" t="s">
        <v>40</v>
      </c>
      <c r="E213" s="35">
        <v>12</v>
      </c>
      <c r="F213" s="33" t="s">
        <v>65</v>
      </c>
      <c r="G213" s="33" t="s">
        <v>69</v>
      </c>
      <c r="H213" s="36">
        <v>450000000</v>
      </c>
      <c r="I213" s="36">
        <v>450000000</v>
      </c>
      <c r="J213" s="33" t="s">
        <v>42</v>
      </c>
      <c r="K213" s="33" t="s">
        <v>43</v>
      </c>
      <c r="L213" s="33" t="s">
        <v>288</v>
      </c>
    </row>
    <row r="214" spans="2:12" ht="60">
      <c r="B214" s="33">
        <v>95121506</v>
      </c>
      <c r="C214" s="34" t="s">
        <v>308</v>
      </c>
      <c r="D214" s="33" t="s">
        <v>40</v>
      </c>
      <c r="E214" s="35">
        <v>8</v>
      </c>
      <c r="F214" s="33" t="s">
        <v>65</v>
      </c>
      <c r="G214" s="33" t="s">
        <v>69</v>
      </c>
      <c r="H214" s="36">
        <v>210000000</v>
      </c>
      <c r="I214" s="36">
        <v>210000000</v>
      </c>
      <c r="J214" s="33" t="s">
        <v>42</v>
      </c>
      <c r="K214" s="33" t="s">
        <v>43</v>
      </c>
      <c r="L214" s="33" t="s">
        <v>288</v>
      </c>
    </row>
    <row r="215" spans="2:12" ht="60">
      <c r="B215" s="33">
        <v>70171604</v>
      </c>
      <c r="C215" s="34" t="s">
        <v>309</v>
      </c>
      <c r="D215" s="33" t="s">
        <v>37</v>
      </c>
      <c r="E215" s="35">
        <v>9</v>
      </c>
      <c r="F215" s="33" t="s">
        <v>65</v>
      </c>
      <c r="G215" s="33" t="s">
        <v>69</v>
      </c>
      <c r="H215" s="36">
        <v>283232882</v>
      </c>
      <c r="I215" s="36">
        <v>283232882</v>
      </c>
      <c r="J215" s="33" t="s">
        <v>42</v>
      </c>
      <c r="K215" s="33" t="s">
        <v>43</v>
      </c>
      <c r="L215" s="33" t="s">
        <v>288</v>
      </c>
    </row>
    <row r="216" spans="2:12" ht="60">
      <c r="B216" s="33">
        <v>78131800</v>
      </c>
      <c r="C216" s="34" t="s">
        <v>310</v>
      </c>
      <c r="D216" s="33" t="s">
        <v>311</v>
      </c>
      <c r="E216" s="35">
        <v>4</v>
      </c>
      <c r="F216" s="33" t="s">
        <v>65</v>
      </c>
      <c r="G216" s="33" t="s">
        <v>69</v>
      </c>
      <c r="H216" s="36">
        <v>1020000000</v>
      </c>
      <c r="I216" s="36">
        <v>1020000000</v>
      </c>
      <c r="J216" s="33" t="s">
        <v>42</v>
      </c>
      <c r="K216" s="33" t="s">
        <v>43</v>
      </c>
      <c r="L216" s="33" t="s">
        <v>288</v>
      </c>
    </row>
    <row r="217" spans="2:12" ht="60">
      <c r="B217" s="33">
        <v>81111805</v>
      </c>
      <c r="C217" s="34" t="s">
        <v>312</v>
      </c>
      <c r="D217" s="33" t="s">
        <v>296</v>
      </c>
      <c r="E217" s="35">
        <v>11</v>
      </c>
      <c r="F217" s="33" t="s">
        <v>70</v>
      </c>
      <c r="G217" s="33" t="s">
        <v>69</v>
      </c>
      <c r="H217" s="36">
        <v>40000000</v>
      </c>
      <c r="I217" s="36">
        <v>40000000</v>
      </c>
      <c r="J217" s="33" t="s">
        <v>42</v>
      </c>
      <c r="K217" s="33" t="s">
        <v>43</v>
      </c>
      <c r="L217" s="33" t="s">
        <v>288</v>
      </c>
    </row>
    <row r="218" spans="2:12" ht="60">
      <c r="B218" s="33">
        <v>43232203</v>
      </c>
      <c r="C218" s="34" t="s">
        <v>313</v>
      </c>
      <c r="D218" s="33" t="s">
        <v>314</v>
      </c>
      <c r="E218" s="35">
        <v>8</v>
      </c>
      <c r="F218" s="33" t="s">
        <v>56</v>
      </c>
      <c r="G218" s="33" t="s">
        <v>69</v>
      </c>
      <c r="H218" s="36">
        <v>50000000</v>
      </c>
      <c r="I218" s="36">
        <v>50000000</v>
      </c>
      <c r="J218" s="33" t="s">
        <v>42</v>
      </c>
      <c r="K218" s="33" t="s">
        <v>43</v>
      </c>
      <c r="L218" s="33" t="s">
        <v>288</v>
      </c>
    </row>
    <row r="219" spans="2:12" ht="60">
      <c r="B219" s="33">
        <v>44122015</v>
      </c>
      <c r="C219" s="34" t="s">
        <v>315</v>
      </c>
      <c r="D219" s="33" t="s">
        <v>314</v>
      </c>
      <c r="E219" s="35">
        <v>8</v>
      </c>
      <c r="F219" s="33" t="s">
        <v>56</v>
      </c>
      <c r="G219" s="33" t="s">
        <v>69</v>
      </c>
      <c r="H219" s="36">
        <v>50000000</v>
      </c>
      <c r="I219" s="36">
        <v>50000000</v>
      </c>
      <c r="J219" s="33" t="s">
        <v>42</v>
      </c>
      <c r="K219" s="33" t="s">
        <v>43</v>
      </c>
      <c r="L219" s="33" t="s">
        <v>288</v>
      </c>
    </row>
    <row r="220" spans="2:12" ht="60">
      <c r="B220" s="33">
        <v>81101500</v>
      </c>
      <c r="C220" s="34" t="s">
        <v>316</v>
      </c>
      <c r="D220" s="33" t="s">
        <v>296</v>
      </c>
      <c r="E220" s="35">
        <v>11</v>
      </c>
      <c r="F220" s="33" t="s">
        <v>70</v>
      </c>
      <c r="G220" s="33" t="s">
        <v>69</v>
      </c>
      <c r="H220" s="36">
        <v>55000000</v>
      </c>
      <c r="I220" s="36">
        <v>55000000</v>
      </c>
      <c r="J220" s="33" t="s">
        <v>42</v>
      </c>
      <c r="K220" s="33" t="s">
        <v>43</v>
      </c>
      <c r="L220" s="33" t="s">
        <v>288</v>
      </c>
    </row>
    <row r="221" spans="2:12" ht="60">
      <c r="B221" s="33">
        <v>81101500</v>
      </c>
      <c r="C221" s="34" t="s">
        <v>317</v>
      </c>
      <c r="D221" s="33" t="s">
        <v>296</v>
      </c>
      <c r="E221" s="35">
        <v>11</v>
      </c>
      <c r="F221" s="33" t="s">
        <v>70</v>
      </c>
      <c r="G221" s="33" t="s">
        <v>69</v>
      </c>
      <c r="H221" s="36">
        <v>50273760</v>
      </c>
      <c r="I221" s="36">
        <v>50273760</v>
      </c>
      <c r="J221" s="33" t="s">
        <v>42</v>
      </c>
      <c r="K221" s="33" t="s">
        <v>43</v>
      </c>
      <c r="L221" s="33" t="s">
        <v>288</v>
      </c>
    </row>
    <row r="222" spans="2:12" ht="60">
      <c r="B222" s="33">
        <v>72154043</v>
      </c>
      <c r="C222" s="34" t="s">
        <v>318</v>
      </c>
      <c r="D222" s="33" t="s">
        <v>296</v>
      </c>
      <c r="E222" s="35">
        <v>12</v>
      </c>
      <c r="F222" s="33" t="s">
        <v>56</v>
      </c>
      <c r="G222" s="33" t="s">
        <v>69</v>
      </c>
      <c r="H222" s="36">
        <v>32246438</v>
      </c>
      <c r="I222" s="36">
        <v>32246438</v>
      </c>
      <c r="J222" s="33" t="s">
        <v>42</v>
      </c>
      <c r="K222" s="33" t="s">
        <v>43</v>
      </c>
      <c r="L222" s="33" t="s">
        <v>288</v>
      </c>
    </row>
    <row r="223" spans="2:12" ht="60">
      <c r="B223" s="33">
        <v>44121600</v>
      </c>
      <c r="C223" s="34" t="s">
        <v>319</v>
      </c>
      <c r="D223" s="33" t="s">
        <v>311</v>
      </c>
      <c r="E223" s="35">
        <v>7</v>
      </c>
      <c r="F223" s="33" t="s">
        <v>56</v>
      </c>
      <c r="G223" s="33" t="s">
        <v>69</v>
      </c>
      <c r="H223" s="36">
        <v>30000000</v>
      </c>
      <c r="I223" s="36">
        <v>30000000</v>
      </c>
      <c r="J223" s="33" t="s">
        <v>42</v>
      </c>
      <c r="K223" s="33" t="s">
        <v>43</v>
      </c>
      <c r="L223" s="33" t="s">
        <v>288</v>
      </c>
    </row>
    <row r="224" spans="2:12" ht="60">
      <c r="B224" s="33">
        <v>15101506</v>
      </c>
      <c r="C224" s="34" t="s">
        <v>320</v>
      </c>
      <c r="D224" s="33" t="s">
        <v>38</v>
      </c>
      <c r="E224" s="35">
        <v>10</v>
      </c>
      <c r="F224" s="33" t="s">
        <v>70</v>
      </c>
      <c r="G224" s="33" t="s">
        <v>69</v>
      </c>
      <c r="H224" s="36">
        <v>38500000</v>
      </c>
      <c r="I224" s="36">
        <v>38500000</v>
      </c>
      <c r="J224" s="33" t="s">
        <v>42</v>
      </c>
      <c r="K224" s="33" t="s">
        <v>43</v>
      </c>
      <c r="L224" s="33" t="s">
        <v>288</v>
      </c>
    </row>
    <row r="225" spans="2:12" ht="60">
      <c r="B225" s="33">
        <v>47132102</v>
      </c>
      <c r="C225" s="34" t="s">
        <v>321</v>
      </c>
      <c r="D225" s="33" t="s">
        <v>322</v>
      </c>
      <c r="E225" s="35">
        <v>11</v>
      </c>
      <c r="F225" s="33" t="s">
        <v>65</v>
      </c>
      <c r="G225" s="33" t="s">
        <v>69</v>
      </c>
      <c r="H225" s="36">
        <v>331613600</v>
      </c>
      <c r="I225" s="36">
        <v>331613600</v>
      </c>
      <c r="J225" s="33" t="s">
        <v>42</v>
      </c>
      <c r="K225" s="33" t="s">
        <v>43</v>
      </c>
      <c r="L225" s="33" t="s">
        <v>288</v>
      </c>
    </row>
    <row r="226" spans="2:12" ht="60">
      <c r="B226" s="33">
        <v>73152101</v>
      </c>
      <c r="C226" s="34" t="s">
        <v>323</v>
      </c>
      <c r="D226" s="33" t="s">
        <v>36</v>
      </c>
      <c r="E226" s="35">
        <v>12</v>
      </c>
      <c r="F226" s="33" t="s">
        <v>70</v>
      </c>
      <c r="G226" s="33" t="s">
        <v>69</v>
      </c>
      <c r="H226" s="36">
        <v>162000000</v>
      </c>
      <c r="I226" s="36">
        <v>162000000</v>
      </c>
      <c r="J226" s="33" t="s">
        <v>42</v>
      </c>
      <c r="K226" s="33" t="s">
        <v>43</v>
      </c>
      <c r="L226" s="33" t="s">
        <v>288</v>
      </c>
    </row>
    <row r="227" spans="2:12" ht="60">
      <c r="B227" s="33">
        <v>73152101</v>
      </c>
      <c r="C227" s="34" t="s">
        <v>324</v>
      </c>
      <c r="D227" s="33" t="s">
        <v>311</v>
      </c>
      <c r="E227" s="35">
        <v>2</v>
      </c>
      <c r="F227" s="33" t="s">
        <v>65</v>
      </c>
      <c r="G227" s="33" t="s">
        <v>69</v>
      </c>
      <c r="H227" s="36">
        <v>150000000</v>
      </c>
      <c r="I227" s="36">
        <v>150000000</v>
      </c>
      <c r="J227" s="33" t="s">
        <v>42</v>
      </c>
      <c r="K227" s="33" t="s">
        <v>43</v>
      </c>
      <c r="L227" s="33" t="s">
        <v>288</v>
      </c>
    </row>
    <row r="228" spans="2:12" ht="60">
      <c r="B228" s="33">
        <v>92101501</v>
      </c>
      <c r="C228" s="34" t="s">
        <v>325</v>
      </c>
      <c r="D228" s="33" t="s">
        <v>37</v>
      </c>
      <c r="E228" s="35">
        <v>11</v>
      </c>
      <c r="F228" s="33" t="s">
        <v>65</v>
      </c>
      <c r="G228" s="33" t="s">
        <v>69</v>
      </c>
      <c r="H228" s="36">
        <v>1560600000</v>
      </c>
      <c r="I228" s="36">
        <v>1560600000</v>
      </c>
      <c r="J228" s="33" t="s">
        <v>42</v>
      </c>
      <c r="K228" s="33" t="s">
        <v>43</v>
      </c>
      <c r="L228" s="33" t="s">
        <v>288</v>
      </c>
    </row>
    <row r="229" spans="2:12" ht="60">
      <c r="B229" s="33">
        <v>76111500</v>
      </c>
      <c r="C229" s="34" t="s">
        <v>326</v>
      </c>
      <c r="D229" s="33" t="s">
        <v>296</v>
      </c>
      <c r="E229" s="35">
        <v>11</v>
      </c>
      <c r="F229" s="33" t="s">
        <v>65</v>
      </c>
      <c r="G229" s="33" t="s">
        <v>69</v>
      </c>
      <c r="H229" s="36">
        <v>575092044</v>
      </c>
      <c r="I229" s="36">
        <v>575092044</v>
      </c>
      <c r="J229" s="33" t="s">
        <v>42</v>
      </c>
      <c r="K229" s="33" t="s">
        <v>43</v>
      </c>
      <c r="L229" s="33" t="s">
        <v>288</v>
      </c>
    </row>
    <row r="230" spans="2:12" ht="60">
      <c r="B230" s="33">
        <v>84131501</v>
      </c>
      <c r="C230" s="34" t="s">
        <v>327</v>
      </c>
      <c r="D230" s="33" t="s">
        <v>37</v>
      </c>
      <c r="E230" s="35">
        <v>12</v>
      </c>
      <c r="F230" s="33" t="s">
        <v>65</v>
      </c>
      <c r="G230" s="33" t="s">
        <v>69</v>
      </c>
      <c r="H230" s="36">
        <v>1500000000</v>
      </c>
      <c r="I230" s="36">
        <v>1500000000</v>
      </c>
      <c r="J230" s="33" t="s">
        <v>42</v>
      </c>
      <c r="K230" s="33" t="s">
        <v>43</v>
      </c>
      <c r="L230" s="33" t="s">
        <v>288</v>
      </c>
    </row>
    <row r="231" spans="2:12" ht="60">
      <c r="B231" s="33">
        <v>80161801</v>
      </c>
      <c r="C231" s="34" t="s">
        <v>328</v>
      </c>
      <c r="D231" s="33" t="s">
        <v>296</v>
      </c>
      <c r="E231" s="35">
        <v>12</v>
      </c>
      <c r="F231" s="33" t="s">
        <v>70</v>
      </c>
      <c r="G231" s="33" t="s">
        <v>69</v>
      </c>
      <c r="H231" s="36">
        <v>40000000</v>
      </c>
      <c r="I231" s="36">
        <v>40000000</v>
      </c>
      <c r="J231" s="33" t="s">
        <v>42</v>
      </c>
      <c r="K231" s="33" t="s">
        <v>43</v>
      </c>
      <c r="L231" s="33" t="s">
        <v>288</v>
      </c>
    </row>
    <row r="232" spans="2:12" ht="60">
      <c r="B232" s="33">
        <v>76111501</v>
      </c>
      <c r="C232" s="34" t="s">
        <v>329</v>
      </c>
      <c r="D232" s="33" t="s">
        <v>322</v>
      </c>
      <c r="E232" s="35">
        <v>10</v>
      </c>
      <c r="F232" s="33" t="s">
        <v>56</v>
      </c>
      <c r="G232" s="33" t="s">
        <v>69</v>
      </c>
      <c r="H232" s="36">
        <v>5000000</v>
      </c>
      <c r="I232" s="36">
        <v>5000000</v>
      </c>
      <c r="J232" s="33" t="s">
        <v>42</v>
      </c>
      <c r="K232" s="33" t="s">
        <v>43</v>
      </c>
      <c r="L232" s="33" t="s">
        <v>288</v>
      </c>
    </row>
    <row r="233" spans="2:12" ht="60">
      <c r="B233" s="33">
        <v>15101505</v>
      </c>
      <c r="C233" s="34" t="s">
        <v>330</v>
      </c>
      <c r="D233" s="33" t="s">
        <v>311</v>
      </c>
      <c r="E233" s="35">
        <v>10</v>
      </c>
      <c r="F233" s="33" t="s">
        <v>70</v>
      </c>
      <c r="G233" s="33" t="s">
        <v>69</v>
      </c>
      <c r="H233" s="36">
        <v>40000000</v>
      </c>
      <c r="I233" s="36">
        <v>40000000</v>
      </c>
      <c r="J233" s="33" t="s">
        <v>42</v>
      </c>
      <c r="K233" s="33" t="s">
        <v>43</v>
      </c>
      <c r="L233" s="33" t="s">
        <v>288</v>
      </c>
    </row>
    <row r="234" spans="2:12" ht="60">
      <c r="B234" s="33">
        <v>78181500</v>
      </c>
      <c r="C234" s="34" t="s">
        <v>331</v>
      </c>
      <c r="D234" s="33" t="s">
        <v>37</v>
      </c>
      <c r="E234" s="35">
        <v>11</v>
      </c>
      <c r="F234" s="33" t="s">
        <v>70</v>
      </c>
      <c r="G234" s="33" t="s">
        <v>69</v>
      </c>
      <c r="H234" s="36">
        <v>24000000</v>
      </c>
      <c r="I234" s="36">
        <v>24000000</v>
      </c>
      <c r="J234" s="33" t="s">
        <v>42</v>
      </c>
      <c r="K234" s="33" t="s">
        <v>43</v>
      </c>
      <c r="L234" s="33" t="s">
        <v>288</v>
      </c>
    </row>
    <row r="235" spans="2:12" ht="60">
      <c r="B235" s="33">
        <v>46182505</v>
      </c>
      <c r="C235" s="34" t="s">
        <v>332</v>
      </c>
      <c r="D235" s="33" t="s">
        <v>311</v>
      </c>
      <c r="E235" s="35">
        <v>10</v>
      </c>
      <c r="F235" s="33" t="s">
        <v>65</v>
      </c>
      <c r="G235" s="33" t="s">
        <v>69</v>
      </c>
      <c r="H235" s="36">
        <v>100000000</v>
      </c>
      <c r="I235" s="36">
        <v>100000000</v>
      </c>
      <c r="J235" s="33" t="s">
        <v>42</v>
      </c>
      <c r="K235" s="33" t="s">
        <v>43</v>
      </c>
      <c r="L235" s="33" t="s">
        <v>288</v>
      </c>
    </row>
    <row r="236" spans="2:12" ht="60">
      <c r="B236" s="33">
        <v>80111600</v>
      </c>
      <c r="C236" s="34" t="s">
        <v>333</v>
      </c>
      <c r="D236" s="33" t="s">
        <v>38</v>
      </c>
      <c r="E236" s="35">
        <v>8</v>
      </c>
      <c r="F236" s="33" t="s">
        <v>70</v>
      </c>
      <c r="G236" s="33" t="s">
        <v>69</v>
      </c>
      <c r="H236" s="36">
        <v>50000000</v>
      </c>
      <c r="I236" s="36">
        <v>50000000</v>
      </c>
      <c r="J236" s="33" t="s">
        <v>42</v>
      </c>
      <c r="K236" s="33" t="s">
        <v>43</v>
      </c>
      <c r="L236" s="33" t="s">
        <v>288</v>
      </c>
    </row>
    <row r="237" spans="2:12" ht="60">
      <c r="B237" s="33">
        <v>80111601</v>
      </c>
      <c r="C237" s="34" t="s">
        <v>334</v>
      </c>
      <c r="D237" s="33" t="s">
        <v>296</v>
      </c>
      <c r="E237" s="35">
        <v>12</v>
      </c>
      <c r="F237" s="33" t="s">
        <v>70</v>
      </c>
      <c r="G237" s="33" t="s">
        <v>69</v>
      </c>
      <c r="H237" s="36">
        <v>68000000</v>
      </c>
      <c r="I237" s="36">
        <v>68000000</v>
      </c>
      <c r="J237" s="33" t="s">
        <v>42</v>
      </c>
      <c r="K237" s="33" t="s">
        <v>43</v>
      </c>
      <c r="L237" s="33" t="s">
        <v>288</v>
      </c>
    </row>
    <row r="238" spans="2:12" ht="60">
      <c r="B238" s="33">
        <v>81112208</v>
      </c>
      <c r="C238" s="34" t="s">
        <v>335</v>
      </c>
      <c r="D238" s="33" t="s">
        <v>293</v>
      </c>
      <c r="E238" s="35">
        <v>12</v>
      </c>
      <c r="F238" s="33" t="s">
        <v>70</v>
      </c>
      <c r="G238" s="33" t="s">
        <v>69</v>
      </c>
      <c r="H238" s="36">
        <v>25000000</v>
      </c>
      <c r="I238" s="36">
        <v>25000000</v>
      </c>
      <c r="J238" s="33" t="s">
        <v>42</v>
      </c>
      <c r="K238" s="33" t="s">
        <v>43</v>
      </c>
      <c r="L238" s="33" t="s">
        <v>288</v>
      </c>
    </row>
    <row r="239" spans="2:12" ht="60">
      <c r="B239" s="33">
        <v>81112208</v>
      </c>
      <c r="C239" s="34" t="s">
        <v>336</v>
      </c>
      <c r="D239" s="33" t="s">
        <v>296</v>
      </c>
      <c r="E239" s="35">
        <v>12</v>
      </c>
      <c r="F239" s="33" t="s">
        <v>70</v>
      </c>
      <c r="G239" s="33" t="s">
        <v>69</v>
      </c>
      <c r="H239" s="36">
        <v>26000000</v>
      </c>
      <c r="I239" s="36">
        <v>26000000</v>
      </c>
      <c r="J239" s="33" t="s">
        <v>42</v>
      </c>
      <c r="K239" s="33" t="s">
        <v>43</v>
      </c>
      <c r="L239" s="33" t="s">
        <v>288</v>
      </c>
    </row>
    <row r="240" spans="2:12" ht="60">
      <c r="B240" s="33">
        <v>81112208</v>
      </c>
      <c r="C240" s="34" t="s">
        <v>337</v>
      </c>
      <c r="D240" s="33" t="s">
        <v>296</v>
      </c>
      <c r="E240" s="35">
        <v>12</v>
      </c>
      <c r="F240" s="33" t="s">
        <v>70</v>
      </c>
      <c r="G240" s="33" t="s">
        <v>69</v>
      </c>
      <c r="H240" s="36">
        <v>90000000</v>
      </c>
      <c r="I240" s="36">
        <v>90000000</v>
      </c>
      <c r="J240" s="33" t="s">
        <v>42</v>
      </c>
      <c r="K240" s="33" t="s">
        <v>43</v>
      </c>
      <c r="L240" s="33" t="s">
        <v>288</v>
      </c>
    </row>
    <row r="241" spans="2:12" ht="60">
      <c r="B241" s="33">
        <v>81112200</v>
      </c>
      <c r="C241" s="34" t="s">
        <v>338</v>
      </c>
      <c r="D241" s="33" t="s">
        <v>95</v>
      </c>
      <c r="E241" s="35">
        <v>12</v>
      </c>
      <c r="F241" s="33" t="s">
        <v>56</v>
      </c>
      <c r="G241" s="33" t="s">
        <v>69</v>
      </c>
      <c r="H241" s="36">
        <v>83000000</v>
      </c>
      <c r="I241" s="36">
        <v>83000000</v>
      </c>
      <c r="J241" s="33" t="s">
        <v>42</v>
      </c>
      <c r="K241" s="33" t="s">
        <v>43</v>
      </c>
      <c r="L241" s="33" t="s">
        <v>288</v>
      </c>
    </row>
    <row r="242" spans="2:12" ht="60">
      <c r="B242" s="33">
        <v>81112200</v>
      </c>
      <c r="C242" s="34" t="s">
        <v>339</v>
      </c>
      <c r="D242" s="33" t="s">
        <v>96</v>
      </c>
      <c r="E242" s="35">
        <v>12</v>
      </c>
      <c r="F242" s="33" t="s">
        <v>70</v>
      </c>
      <c r="G242" s="33" t="s">
        <v>69</v>
      </c>
      <c r="H242" s="36">
        <v>10000000</v>
      </c>
      <c r="I242" s="36">
        <v>10000000</v>
      </c>
      <c r="J242" s="33" t="s">
        <v>42</v>
      </c>
      <c r="K242" s="33" t="s">
        <v>43</v>
      </c>
      <c r="L242" s="33" t="s">
        <v>288</v>
      </c>
    </row>
    <row r="243" spans="2:12" ht="60">
      <c r="B243" s="33">
        <v>81112500</v>
      </c>
      <c r="C243" s="34" t="s">
        <v>340</v>
      </c>
      <c r="D243" s="33" t="s">
        <v>40</v>
      </c>
      <c r="E243" s="35">
        <v>12</v>
      </c>
      <c r="F243" s="33" t="s">
        <v>70</v>
      </c>
      <c r="G243" s="33" t="s">
        <v>69</v>
      </c>
      <c r="H243" s="36">
        <v>48000000</v>
      </c>
      <c r="I243" s="36">
        <v>48000000</v>
      </c>
      <c r="J243" s="33" t="s">
        <v>42</v>
      </c>
      <c r="K243" s="33" t="s">
        <v>43</v>
      </c>
      <c r="L243" s="33" t="s">
        <v>288</v>
      </c>
    </row>
    <row r="244" spans="2:12" ht="60">
      <c r="B244" s="33">
        <v>81112500</v>
      </c>
      <c r="C244" s="34" t="s">
        <v>341</v>
      </c>
      <c r="D244" s="33" t="s">
        <v>296</v>
      </c>
      <c r="E244" s="35">
        <v>12</v>
      </c>
      <c r="F244" s="33" t="s">
        <v>70</v>
      </c>
      <c r="G244" s="33" t="s">
        <v>69</v>
      </c>
      <c r="H244" s="36">
        <v>120000000</v>
      </c>
      <c r="I244" s="36">
        <v>120000000</v>
      </c>
      <c r="J244" s="33" t="s">
        <v>42</v>
      </c>
      <c r="K244" s="33" t="s">
        <v>43</v>
      </c>
      <c r="L244" s="33" t="s">
        <v>288</v>
      </c>
    </row>
    <row r="245" spans="2:12" ht="60">
      <c r="B245" s="33">
        <v>43231509</v>
      </c>
      <c r="C245" s="34" t="s">
        <v>342</v>
      </c>
      <c r="D245" s="33" t="s">
        <v>296</v>
      </c>
      <c r="E245" s="35">
        <v>12</v>
      </c>
      <c r="F245" s="33" t="s">
        <v>70</v>
      </c>
      <c r="G245" s="33" t="s">
        <v>69</v>
      </c>
      <c r="H245" s="36">
        <v>10000000</v>
      </c>
      <c r="I245" s="36">
        <v>10000000</v>
      </c>
      <c r="J245" s="33" t="s">
        <v>42</v>
      </c>
      <c r="K245" s="33" t="s">
        <v>43</v>
      </c>
      <c r="L245" s="33" t="s">
        <v>288</v>
      </c>
    </row>
    <row r="246" spans="2:12" ht="60">
      <c r="B246" s="33">
        <v>32131005</v>
      </c>
      <c r="C246" s="34" t="s">
        <v>343</v>
      </c>
      <c r="D246" s="33" t="s">
        <v>311</v>
      </c>
      <c r="E246" s="35">
        <v>2</v>
      </c>
      <c r="F246" s="33" t="s">
        <v>70</v>
      </c>
      <c r="G246" s="33" t="s">
        <v>69</v>
      </c>
      <c r="H246" s="36">
        <v>162800000</v>
      </c>
      <c r="I246" s="36">
        <v>162800000</v>
      </c>
      <c r="J246" s="33" t="s">
        <v>42</v>
      </c>
      <c r="K246" s="33" t="s">
        <v>43</v>
      </c>
      <c r="L246" s="33" t="s">
        <v>288</v>
      </c>
    </row>
    <row r="247" spans="2:12" ht="60">
      <c r="B247" s="33">
        <v>43211507</v>
      </c>
      <c r="C247" s="34" t="s">
        <v>344</v>
      </c>
      <c r="D247" s="33" t="s">
        <v>93</v>
      </c>
      <c r="E247" s="35">
        <v>2</v>
      </c>
      <c r="F247" s="33" t="s">
        <v>70</v>
      </c>
      <c r="G247" s="33" t="s">
        <v>69</v>
      </c>
      <c r="H247" s="36">
        <v>250000000</v>
      </c>
      <c r="I247" s="36">
        <v>250000000</v>
      </c>
      <c r="J247" s="33" t="s">
        <v>42</v>
      </c>
      <c r="K247" s="33" t="s">
        <v>43</v>
      </c>
      <c r="L247" s="33" t="s">
        <v>288</v>
      </c>
    </row>
    <row r="248" spans="2:12" ht="60">
      <c r="B248" s="33">
        <v>81112200</v>
      </c>
      <c r="C248" s="34" t="s">
        <v>345</v>
      </c>
      <c r="D248" s="33" t="s">
        <v>311</v>
      </c>
      <c r="E248" s="35">
        <v>2</v>
      </c>
      <c r="F248" s="33" t="s">
        <v>70</v>
      </c>
      <c r="G248" s="33" t="s">
        <v>69</v>
      </c>
      <c r="H248" s="36">
        <v>120000000</v>
      </c>
      <c r="I248" s="36">
        <v>120000000</v>
      </c>
      <c r="J248" s="33" t="s">
        <v>42</v>
      </c>
      <c r="K248" s="33" t="s">
        <v>43</v>
      </c>
      <c r="L248" s="33" t="s">
        <v>288</v>
      </c>
    </row>
    <row r="249" spans="2:12" ht="60">
      <c r="B249" s="33">
        <v>81112208</v>
      </c>
      <c r="C249" s="34" t="s">
        <v>346</v>
      </c>
      <c r="D249" s="33" t="s">
        <v>40</v>
      </c>
      <c r="E249" s="35">
        <v>2</v>
      </c>
      <c r="F249" s="33" t="s">
        <v>70</v>
      </c>
      <c r="G249" s="33" t="s">
        <v>69</v>
      </c>
      <c r="H249" s="36">
        <v>5000000</v>
      </c>
      <c r="I249" s="36">
        <v>5000000</v>
      </c>
      <c r="J249" s="33" t="s">
        <v>42</v>
      </c>
      <c r="K249" s="33" t="s">
        <v>43</v>
      </c>
      <c r="L249" s="33" t="s">
        <v>288</v>
      </c>
    </row>
    <row r="250" spans="2:12" ht="60">
      <c r="B250" s="33">
        <v>43211600</v>
      </c>
      <c r="C250" s="34" t="s">
        <v>347</v>
      </c>
      <c r="D250" s="33" t="s">
        <v>93</v>
      </c>
      <c r="E250" s="35">
        <v>2</v>
      </c>
      <c r="F250" s="33" t="s">
        <v>70</v>
      </c>
      <c r="G250" s="33" t="s">
        <v>69</v>
      </c>
      <c r="H250" s="36">
        <v>50000000</v>
      </c>
      <c r="I250" s="36">
        <v>50000000</v>
      </c>
      <c r="J250" s="33" t="s">
        <v>42</v>
      </c>
      <c r="K250" s="33" t="s">
        <v>43</v>
      </c>
      <c r="L250" s="33" t="s">
        <v>288</v>
      </c>
    </row>
    <row r="251" spans="2:12" ht="15">
      <c r="B251" s="26"/>
      <c r="C251" s="25"/>
      <c r="D251" s="26"/>
      <c r="E251" s="27"/>
      <c r="F251" s="25"/>
      <c r="G251" s="25"/>
      <c r="H251" s="53"/>
      <c r="I251" s="53"/>
      <c r="J251" s="25"/>
      <c r="K251" s="25"/>
      <c r="L251" s="25"/>
    </row>
    <row r="253" spans="2:5" ht="15">
      <c r="B253" s="45" t="s">
        <v>19</v>
      </c>
      <c r="E253" s="8"/>
    </row>
    <row r="254" spans="2:4" ht="29.25" customHeight="1">
      <c r="B254" s="4" t="s">
        <v>6</v>
      </c>
      <c r="C254" s="4" t="s">
        <v>61</v>
      </c>
      <c r="D254" s="4" t="s">
        <v>13</v>
      </c>
    </row>
    <row r="255" spans="1:4" ht="60">
      <c r="A255" s="9" t="s">
        <v>63</v>
      </c>
      <c r="B255" s="33" t="s">
        <v>351</v>
      </c>
      <c r="C255" s="33">
        <v>72154402</v>
      </c>
      <c r="D255" s="26" t="s">
        <v>115</v>
      </c>
    </row>
    <row r="257" ht="15">
      <c r="B257" s="46"/>
    </row>
    <row r="258" ht="15">
      <c r="B258" s="46"/>
    </row>
  </sheetData>
  <sheetProtection password="8D94" sheet="1" objects="1" scenarios="1" formatCells="0" formatColumns="0" formatRows="0"/>
  <mergeCells count="2">
    <mergeCell ref="F5:I9"/>
    <mergeCell ref="F11:I15"/>
  </mergeCells>
  <dataValidations count="5">
    <dataValidation type="list" allowBlank="1" showInputMessage="1" showErrorMessage="1" sqref="D22:D251">
      <formula1>meses</formula1>
    </dataValidation>
    <dataValidation type="list" allowBlank="1" showInputMessage="1" showErrorMessage="1" sqref="K22:K252">
      <formula1>vfestado</formula1>
    </dataValidation>
    <dataValidation type="list" allowBlank="1" showInputMessage="1" showErrorMessage="1" sqref="J22:J252">
      <formula1>vf</formula1>
    </dataValidation>
    <dataValidation type="list" allowBlank="1" showInputMessage="1" showErrorMessage="1" sqref="G22:G252">
      <formula1>fuenteRecursos</formula1>
    </dataValidation>
    <dataValidation type="list" allowBlank="1" showInputMessage="1" showErrorMessage="1" sqref="F22:F252">
      <formula1>modalidad</formula1>
    </dataValidation>
  </dataValidations>
  <hyperlinks>
    <hyperlink ref="L179" r:id="rId1" display="sandra.cubillos@elc.com.co"/>
    <hyperlink ref="L180:L183" r:id="rId2" display="sandra.cubillos@elc.com.co"/>
    <hyperlink ref="L184" r:id="rId3" display="ruth.novoa@licoreracundinamarca.com.co"/>
    <hyperlink ref="L185" r:id="rId4" display="ruth.novoa@licoreracundinamarca.com.co"/>
    <hyperlink ref="L187" r:id="rId5" display="ruth.novoa@licoreracundinamarca.com.co"/>
    <hyperlink ref="L189" r:id="rId6" display="ruth.novoa@licoreracundinamarca.com.co"/>
    <hyperlink ref="L193" r:id="rId7" display="ruth.novoa@licoreracundinamarca.com.co"/>
    <hyperlink ref="L194" r:id="rId8" display="ruth.novoa@licoreracundinamarca.com.co"/>
    <hyperlink ref="L195" r:id="rId9" display="ruth.novoa@licoreracundinamarca.com.co"/>
    <hyperlink ref="L186" r:id="rId10" display="ruth.novoa@licoreracundinamarca.com.co"/>
    <hyperlink ref="L188" r:id="rId11" display="ruth.novoa@licoreracundinamarca.com.co"/>
    <hyperlink ref="L191:L192" r:id="rId12" display="ruth.novoa@licoreracundinamarca.com.co"/>
    <hyperlink ref="L190" r:id="rId13" display="ruth.novoa@licoreracundinamarca.com.co"/>
  </hyperlinks>
  <printOptions/>
  <pageMargins left="0.7" right="0.7" top="0.75" bottom="0.75" header="0.3" footer="0.3"/>
  <pageSetup horizontalDpi="600" verticalDpi="600" orientation="portrait" paperSize="9" r:id="rId16"/>
  <legacyDrawing r:id="rId15"/>
</worksheet>
</file>

<file path=xl/worksheets/sheet2.xml><?xml version="1.0" encoding="utf-8"?>
<worksheet xmlns="http://schemas.openxmlformats.org/spreadsheetml/2006/main" xmlns:r="http://schemas.openxmlformats.org/officeDocument/2006/relationships">
  <sheetPr codeName="Hoja2">
    <tabColor rgb="FF00B050"/>
  </sheetPr>
  <dimension ref="B2:L36"/>
  <sheetViews>
    <sheetView showGridLines="0" zoomScale="55" zoomScaleNormal="55" zoomScalePageLayoutView="80" workbookViewId="0" topLeftCell="A1">
      <selection activeCell="B19" sqref="B19"/>
    </sheetView>
  </sheetViews>
  <sheetFormatPr defaultColWidth="10.8515625" defaultRowHeight="15"/>
  <cols>
    <col min="1" max="1" width="10.8515625" style="11" customWidth="1"/>
    <col min="2" max="2" width="57.00390625" style="11" customWidth="1"/>
    <col min="3" max="3" width="104.7109375" style="11" customWidth="1"/>
    <col min="4" max="4" width="56.28125" style="11" customWidth="1"/>
    <col min="5" max="5" width="28.7109375" style="11" customWidth="1"/>
    <col min="6" max="6" width="29.57421875" style="11" customWidth="1"/>
    <col min="7" max="7" width="40.00390625" style="11" customWidth="1"/>
    <col min="8" max="8" width="21.28125" style="11" customWidth="1"/>
    <col min="9" max="9" width="16.421875" style="11" customWidth="1"/>
    <col min="10" max="10" width="16.140625" style="11" bestFit="1" customWidth="1"/>
    <col min="11" max="11" width="16.7109375" style="11" customWidth="1"/>
    <col min="12" max="12" width="47.140625" style="11" customWidth="1"/>
    <col min="13" max="13" width="14.00390625" style="11" customWidth="1"/>
    <col min="14" max="14" width="42.421875" style="11" customWidth="1"/>
    <col min="15" max="16384" width="10.8515625" style="11" customWidth="1"/>
  </cols>
  <sheetData>
    <row r="2" ht="15">
      <c r="B2" s="10" t="s">
        <v>18</v>
      </c>
    </row>
    <row r="3" ht="15">
      <c r="B3" s="10"/>
    </row>
    <row r="4" ht="15">
      <c r="B4" s="10" t="s">
        <v>0</v>
      </c>
    </row>
    <row r="5" spans="2:9" ht="15">
      <c r="B5" s="12" t="s">
        <v>1</v>
      </c>
      <c r="C5" s="13" t="s">
        <v>45</v>
      </c>
      <c r="F5" s="66" t="s">
        <v>24</v>
      </c>
      <c r="G5" s="67"/>
      <c r="H5" s="67"/>
      <c r="I5" s="68"/>
    </row>
    <row r="6" spans="2:9" ht="15">
      <c r="B6" s="12" t="s">
        <v>2</v>
      </c>
      <c r="C6" s="13" t="s">
        <v>46</v>
      </c>
      <c r="F6" s="69"/>
      <c r="G6" s="70"/>
      <c r="H6" s="70"/>
      <c r="I6" s="71"/>
    </row>
    <row r="7" spans="2:9" ht="15">
      <c r="B7" s="12" t="s">
        <v>3</v>
      </c>
      <c r="C7" s="14">
        <v>7956600</v>
      </c>
      <c r="F7" s="69"/>
      <c r="G7" s="70"/>
      <c r="H7" s="70"/>
      <c r="I7" s="71"/>
    </row>
    <row r="8" spans="2:9" ht="15">
      <c r="B8" s="12" t="s">
        <v>15</v>
      </c>
      <c r="C8" s="2" t="s">
        <v>47</v>
      </c>
      <c r="F8" s="69"/>
      <c r="G8" s="70"/>
      <c r="H8" s="70"/>
      <c r="I8" s="71"/>
    </row>
    <row r="9" spans="2:9" ht="180" customHeight="1">
      <c r="B9" s="12" t="s">
        <v>17</v>
      </c>
      <c r="C9" s="15" t="s">
        <v>54</v>
      </c>
      <c r="F9" s="72"/>
      <c r="G9" s="73"/>
      <c r="H9" s="73"/>
      <c r="I9" s="74"/>
    </row>
    <row r="10" spans="2:3" ht="148.5" customHeight="1">
      <c r="B10" s="12" t="s">
        <v>4</v>
      </c>
      <c r="C10" s="15" t="s">
        <v>55</v>
      </c>
    </row>
    <row r="11" spans="2:9" ht="30">
      <c r="B11" s="12" t="s">
        <v>5</v>
      </c>
      <c r="C11" s="13" t="s">
        <v>44</v>
      </c>
      <c r="F11" s="66" t="s">
        <v>23</v>
      </c>
      <c r="G11" s="67"/>
      <c r="H11" s="67"/>
      <c r="I11" s="68"/>
    </row>
    <row r="12" spans="2:9" ht="26.25">
      <c r="B12" s="12" t="s">
        <v>20</v>
      </c>
      <c r="C12" s="23">
        <v>36305002019</v>
      </c>
      <c r="F12" s="69"/>
      <c r="G12" s="70"/>
      <c r="H12" s="70"/>
      <c r="I12" s="71"/>
    </row>
    <row r="13" spans="2:9" ht="26.25">
      <c r="B13" s="12" t="s">
        <v>21</v>
      </c>
      <c r="C13" s="23">
        <v>245784840</v>
      </c>
      <c r="F13" s="69"/>
      <c r="G13" s="70"/>
      <c r="H13" s="70"/>
      <c r="I13" s="71"/>
    </row>
    <row r="14" spans="2:9" ht="26.25">
      <c r="B14" s="12" t="s">
        <v>22</v>
      </c>
      <c r="C14" s="23">
        <v>24578484</v>
      </c>
      <c r="F14" s="69"/>
      <c r="G14" s="70"/>
      <c r="H14" s="70"/>
      <c r="I14" s="71"/>
    </row>
    <row r="15" spans="2:9" ht="26.25">
      <c r="B15" s="12" t="s">
        <v>16</v>
      </c>
      <c r="C15" s="24">
        <v>44182</v>
      </c>
      <c r="F15" s="72"/>
      <c r="G15" s="73"/>
      <c r="H15" s="73"/>
      <c r="I15" s="74"/>
    </row>
    <row r="17" ht="15">
      <c r="B17" s="10" t="s">
        <v>14</v>
      </c>
    </row>
    <row r="18" spans="2:12" ht="75" customHeight="1">
      <c r="B18" s="4" t="s">
        <v>100</v>
      </c>
      <c r="C18" s="4" t="s">
        <v>6</v>
      </c>
      <c r="D18" s="4" t="s">
        <v>57</v>
      </c>
      <c r="E18" s="4" t="s">
        <v>58</v>
      </c>
      <c r="F18" s="4" t="s">
        <v>7</v>
      </c>
      <c r="G18" s="4" t="s">
        <v>8</v>
      </c>
      <c r="H18" s="4" t="s">
        <v>9</v>
      </c>
      <c r="I18" s="4" t="s">
        <v>10</v>
      </c>
      <c r="J18" s="4" t="s">
        <v>11</v>
      </c>
      <c r="K18" s="4" t="s">
        <v>12</v>
      </c>
      <c r="L18" s="4" t="s">
        <v>13</v>
      </c>
    </row>
    <row r="19" spans="2:12" ht="60">
      <c r="B19" s="15">
        <v>76111501</v>
      </c>
      <c r="C19" s="15" t="s">
        <v>27</v>
      </c>
      <c r="D19" s="16" t="s">
        <v>36</v>
      </c>
      <c r="E19" s="16">
        <v>12</v>
      </c>
      <c r="F19" s="15" t="s">
        <v>56</v>
      </c>
      <c r="G19" s="15" t="s">
        <v>41</v>
      </c>
      <c r="H19" s="17">
        <v>55843823</v>
      </c>
      <c r="I19" s="17">
        <v>55843823</v>
      </c>
      <c r="J19" s="15" t="s">
        <v>42</v>
      </c>
      <c r="K19" s="15" t="s">
        <v>43</v>
      </c>
      <c r="L19" s="15" t="s">
        <v>44</v>
      </c>
    </row>
    <row r="20" spans="2:12" ht="60">
      <c r="B20" s="15">
        <v>76111501</v>
      </c>
      <c r="C20" s="15" t="s">
        <v>27</v>
      </c>
      <c r="D20" s="16" t="s">
        <v>36</v>
      </c>
      <c r="E20" s="16">
        <v>12</v>
      </c>
      <c r="F20" s="15" t="s">
        <v>56</v>
      </c>
      <c r="G20" s="15" t="s">
        <v>41</v>
      </c>
      <c r="H20" s="17">
        <v>55843823</v>
      </c>
      <c r="I20" s="17">
        <v>55843823</v>
      </c>
      <c r="J20" s="15" t="s">
        <v>42</v>
      </c>
      <c r="K20" s="15" t="s">
        <v>43</v>
      </c>
      <c r="L20" s="15" t="s">
        <v>44</v>
      </c>
    </row>
    <row r="21" spans="2:12" ht="60">
      <c r="B21" s="15" t="s">
        <v>25</v>
      </c>
      <c r="C21" s="15" t="s">
        <v>28</v>
      </c>
      <c r="D21" s="16" t="s">
        <v>37</v>
      </c>
      <c r="E21" s="16">
        <v>11</v>
      </c>
      <c r="F21" s="15" t="s">
        <v>56</v>
      </c>
      <c r="G21" s="15" t="s">
        <v>41</v>
      </c>
      <c r="H21" s="17">
        <v>116573263</v>
      </c>
      <c r="I21" s="17">
        <v>116573263</v>
      </c>
      <c r="J21" s="15" t="s">
        <v>42</v>
      </c>
      <c r="K21" s="15" t="s">
        <v>43</v>
      </c>
      <c r="L21" s="15" t="s">
        <v>44</v>
      </c>
    </row>
    <row r="22" spans="2:12" ht="60">
      <c r="B22" s="15">
        <v>90121502</v>
      </c>
      <c r="C22" s="15" t="s">
        <v>29</v>
      </c>
      <c r="D22" s="16" t="s">
        <v>36</v>
      </c>
      <c r="E22" s="16">
        <v>12</v>
      </c>
      <c r="F22" s="15" t="s">
        <v>56</v>
      </c>
      <c r="G22" s="15" t="s">
        <v>41</v>
      </c>
      <c r="H22" s="17">
        <v>30000000</v>
      </c>
      <c r="I22" s="17">
        <v>30000000</v>
      </c>
      <c r="J22" s="15" t="s">
        <v>42</v>
      </c>
      <c r="K22" s="15" t="s">
        <v>43</v>
      </c>
      <c r="L22" s="15" t="s">
        <v>44</v>
      </c>
    </row>
    <row r="23" spans="2:12" ht="60">
      <c r="B23" s="15" t="s">
        <v>26</v>
      </c>
      <c r="C23" s="15" t="s">
        <v>30</v>
      </c>
      <c r="D23" s="16" t="s">
        <v>38</v>
      </c>
      <c r="E23" s="16">
        <v>9</v>
      </c>
      <c r="F23" s="15" t="s">
        <v>56</v>
      </c>
      <c r="G23" s="15" t="s">
        <v>41</v>
      </c>
      <c r="H23" s="17">
        <v>3722648</v>
      </c>
      <c r="I23" s="17">
        <v>3722648</v>
      </c>
      <c r="J23" s="15" t="s">
        <v>42</v>
      </c>
      <c r="K23" s="15" t="s">
        <v>43</v>
      </c>
      <c r="L23" s="15" t="s">
        <v>44</v>
      </c>
    </row>
    <row r="24" spans="2:12" ht="60">
      <c r="B24" s="15">
        <v>81112101</v>
      </c>
      <c r="C24" s="15" t="s">
        <v>31</v>
      </c>
      <c r="D24" s="16" t="s">
        <v>36</v>
      </c>
      <c r="E24" s="16">
        <v>7</v>
      </c>
      <c r="F24" s="15" t="s">
        <v>56</v>
      </c>
      <c r="G24" s="15" t="s">
        <v>41</v>
      </c>
      <c r="H24" s="17">
        <v>8455600</v>
      </c>
      <c r="I24" s="17">
        <v>8455600</v>
      </c>
      <c r="J24" s="15" t="s">
        <v>42</v>
      </c>
      <c r="K24" s="15" t="s">
        <v>43</v>
      </c>
      <c r="L24" s="15" t="s">
        <v>44</v>
      </c>
    </row>
    <row r="25" spans="2:12" ht="60">
      <c r="B25" s="15">
        <v>81112101</v>
      </c>
      <c r="C25" s="15" t="s">
        <v>32</v>
      </c>
      <c r="D25" s="16" t="s">
        <v>39</v>
      </c>
      <c r="E25" s="16">
        <v>5</v>
      </c>
      <c r="F25" s="15" t="s">
        <v>56</v>
      </c>
      <c r="G25" s="15" t="s">
        <v>41</v>
      </c>
      <c r="H25" s="17">
        <v>15687848</v>
      </c>
      <c r="I25" s="17">
        <v>15687848</v>
      </c>
      <c r="J25" s="15" t="s">
        <v>42</v>
      </c>
      <c r="K25" s="15" t="s">
        <v>43</v>
      </c>
      <c r="L25" s="15" t="s">
        <v>44</v>
      </c>
    </row>
    <row r="26" spans="2:12" ht="60">
      <c r="B26" s="15">
        <v>81112501</v>
      </c>
      <c r="C26" s="15" t="s">
        <v>33</v>
      </c>
      <c r="D26" s="16" t="s">
        <v>40</v>
      </c>
      <c r="E26" s="16">
        <v>5</v>
      </c>
      <c r="F26" s="15" t="s">
        <v>56</v>
      </c>
      <c r="G26" s="15" t="s">
        <v>41</v>
      </c>
      <c r="H26" s="17">
        <v>0</v>
      </c>
      <c r="I26" s="17">
        <v>0</v>
      </c>
      <c r="J26" s="15" t="s">
        <v>42</v>
      </c>
      <c r="K26" s="15" t="s">
        <v>43</v>
      </c>
      <c r="L26" s="15" t="s">
        <v>44</v>
      </c>
    </row>
    <row r="27" spans="2:12" ht="60">
      <c r="B27" s="15">
        <v>81112501</v>
      </c>
      <c r="C27" s="15" t="s">
        <v>34</v>
      </c>
      <c r="D27" s="16" t="s">
        <v>36</v>
      </c>
      <c r="E27" s="16">
        <v>6</v>
      </c>
      <c r="F27" s="15" t="s">
        <v>56</v>
      </c>
      <c r="G27" s="15" t="s">
        <v>41</v>
      </c>
      <c r="H27" s="17">
        <v>0</v>
      </c>
      <c r="I27" s="17">
        <v>0</v>
      </c>
      <c r="J27" s="15" t="s">
        <v>42</v>
      </c>
      <c r="K27" s="15" t="s">
        <v>43</v>
      </c>
      <c r="L27" s="15" t="s">
        <v>44</v>
      </c>
    </row>
    <row r="28" spans="2:12" ht="60">
      <c r="B28" s="15">
        <v>43233200</v>
      </c>
      <c r="C28" s="15" t="s">
        <v>35</v>
      </c>
      <c r="D28" s="16" t="s">
        <v>37</v>
      </c>
      <c r="E28" s="16">
        <v>9</v>
      </c>
      <c r="F28" s="15" t="s">
        <v>56</v>
      </c>
      <c r="G28" s="15" t="s">
        <v>41</v>
      </c>
      <c r="H28" s="17">
        <v>25000000</v>
      </c>
      <c r="I28" s="17">
        <v>25000000</v>
      </c>
      <c r="J28" s="15" t="s">
        <v>42</v>
      </c>
      <c r="K28" s="15" t="s">
        <v>43</v>
      </c>
      <c r="L28" s="15" t="s">
        <v>44</v>
      </c>
    </row>
    <row r="30" spans="2:4" ht="15">
      <c r="B30" s="18" t="s">
        <v>19</v>
      </c>
      <c r="C30"/>
      <c r="D30"/>
    </row>
    <row r="31" spans="2:4" ht="15">
      <c r="B31" s="4" t="s">
        <v>6</v>
      </c>
      <c r="C31" s="4" t="s">
        <v>101</v>
      </c>
      <c r="D31" s="4" t="s">
        <v>13</v>
      </c>
    </row>
    <row r="32" spans="2:4" ht="45">
      <c r="B32" s="15" t="s">
        <v>49</v>
      </c>
      <c r="C32" s="15">
        <v>81112003</v>
      </c>
      <c r="D32" s="15" t="s">
        <v>44</v>
      </c>
    </row>
    <row r="33" spans="2:4" ht="45">
      <c r="B33" s="15" t="s">
        <v>50</v>
      </c>
      <c r="C33" s="15" t="s">
        <v>48</v>
      </c>
      <c r="D33" s="15" t="s">
        <v>44</v>
      </c>
    </row>
    <row r="34" spans="2:4" ht="75">
      <c r="B34" s="15" t="s">
        <v>51</v>
      </c>
      <c r="C34" s="15">
        <v>81111811</v>
      </c>
      <c r="D34" s="15" t="s">
        <v>44</v>
      </c>
    </row>
    <row r="35" spans="2:4" ht="45">
      <c r="B35" s="15" t="s">
        <v>52</v>
      </c>
      <c r="C35" s="15">
        <v>81112003</v>
      </c>
      <c r="D35" s="15" t="s">
        <v>44</v>
      </c>
    </row>
    <row r="36" spans="2:4" ht="90">
      <c r="B36" s="15" t="s">
        <v>53</v>
      </c>
      <c r="C36" s="15">
        <v>81111811</v>
      </c>
      <c r="D36" s="15" t="s">
        <v>44</v>
      </c>
    </row>
  </sheetData>
  <sheetProtection/>
  <mergeCells count="2">
    <mergeCell ref="F5:I9"/>
    <mergeCell ref="F11:I15"/>
  </mergeCells>
  <dataValidations count="5">
    <dataValidation type="list" allowBlank="1" showInputMessage="1" showErrorMessage="1" sqref="K19:K28">
      <formula1>vfestado</formula1>
    </dataValidation>
    <dataValidation type="list" allowBlank="1" showInputMessage="1" showErrorMessage="1" sqref="J19:J28">
      <formula1>vf</formula1>
    </dataValidation>
    <dataValidation type="list" allowBlank="1" showInputMessage="1" showErrorMessage="1" sqref="G19:G28">
      <formula1>fuenteRecursos</formula1>
    </dataValidation>
    <dataValidation type="list" allowBlank="1" showInputMessage="1" showErrorMessage="1" sqref="F19:F28">
      <formula1>modalidad</formula1>
    </dataValidation>
    <dataValidation type="list" allowBlank="1" showInputMessage="1" showErrorMessage="1" sqref="D19:D28">
      <formula1>meses</formula1>
    </dataValidation>
  </dataValidations>
  <hyperlinks>
    <hyperlink ref="C8" r:id="rId1" display="www.colombiacompra.gov.co"/>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Hoja3">
    <tabColor rgb="FF00B050"/>
  </sheetPr>
  <dimension ref="A1:E35"/>
  <sheetViews>
    <sheetView zoomScalePageLayoutView="0" workbookViewId="0" topLeftCell="A1">
      <selection activeCell="A1" sqref="A1"/>
    </sheetView>
  </sheetViews>
  <sheetFormatPr defaultColWidth="9.140625" defaultRowHeight="15"/>
  <cols>
    <col min="1" max="1" width="10.8515625" style="0" customWidth="1"/>
    <col min="2" max="2" width="65.421875" style="0" customWidth="1"/>
    <col min="3" max="3" width="9.140625" style="0" customWidth="1"/>
    <col min="4" max="4" width="11.57421875" style="0" customWidth="1"/>
    <col min="5" max="5" width="92.8515625" style="0" bestFit="1" customWidth="1"/>
  </cols>
  <sheetData>
    <row r="1" spans="1:5" ht="12.75" customHeight="1">
      <c r="A1" s="19" t="s">
        <v>64</v>
      </c>
      <c r="B1" s="19" t="s">
        <v>7</v>
      </c>
      <c r="D1" s="19" t="s">
        <v>64</v>
      </c>
      <c r="E1" s="19" t="s">
        <v>8</v>
      </c>
    </row>
    <row r="2" spans="1:5" ht="12.75" customHeight="1">
      <c r="A2" s="21">
        <v>1</v>
      </c>
      <c r="B2" s="20" t="s">
        <v>65</v>
      </c>
      <c r="D2" s="21">
        <v>1</v>
      </c>
      <c r="E2" s="20" t="s">
        <v>69</v>
      </c>
    </row>
    <row r="3" spans="1:5" ht="12.75" customHeight="1">
      <c r="A3" s="21">
        <v>4</v>
      </c>
      <c r="B3" s="20" t="s">
        <v>66</v>
      </c>
      <c r="D3" s="21">
        <v>4</v>
      </c>
      <c r="E3" s="20" t="s">
        <v>71</v>
      </c>
    </row>
    <row r="4" spans="1:5" ht="12.75" customHeight="1">
      <c r="A4" s="21">
        <v>9</v>
      </c>
      <c r="B4" s="20" t="s">
        <v>67</v>
      </c>
      <c r="D4" s="21">
        <v>5</v>
      </c>
      <c r="E4" s="20" t="s">
        <v>73</v>
      </c>
    </row>
    <row r="5" spans="1:5" ht="12.75" customHeight="1">
      <c r="A5" s="21">
        <v>10</v>
      </c>
      <c r="B5" s="20" t="s">
        <v>68</v>
      </c>
      <c r="D5" s="21">
        <v>6</v>
      </c>
      <c r="E5" s="20" t="s">
        <v>75</v>
      </c>
    </row>
    <row r="6" spans="1:5" ht="12.75" customHeight="1">
      <c r="A6" s="21">
        <v>11</v>
      </c>
      <c r="B6" s="20" t="s">
        <v>56</v>
      </c>
      <c r="D6" s="21">
        <v>7</v>
      </c>
      <c r="E6" s="20" t="s">
        <v>77</v>
      </c>
    </row>
    <row r="7" spans="1:5" ht="12.75" customHeight="1">
      <c r="A7" s="21">
        <v>12</v>
      </c>
      <c r="B7" s="20" t="s">
        <v>70</v>
      </c>
      <c r="D7" s="21">
        <v>8</v>
      </c>
      <c r="E7" s="20" t="s">
        <v>79</v>
      </c>
    </row>
    <row r="8" spans="1:5" ht="12.75" customHeight="1">
      <c r="A8" s="21">
        <v>13</v>
      </c>
      <c r="B8" s="20" t="s">
        <v>72</v>
      </c>
      <c r="D8" s="21">
        <v>9</v>
      </c>
      <c r="E8" s="20" t="s">
        <v>81</v>
      </c>
    </row>
    <row r="9" spans="1:5" ht="12.75" customHeight="1">
      <c r="A9" s="21">
        <v>15</v>
      </c>
      <c r="B9" s="20" t="s">
        <v>74</v>
      </c>
      <c r="D9" s="21">
        <v>10</v>
      </c>
      <c r="E9" s="20" t="s">
        <v>83</v>
      </c>
    </row>
    <row r="10" spans="1:5" ht="12.75" customHeight="1">
      <c r="A10" s="21">
        <v>17</v>
      </c>
      <c r="B10" s="20" t="s">
        <v>76</v>
      </c>
      <c r="D10" s="21">
        <v>11</v>
      </c>
      <c r="E10" s="20" t="s">
        <v>85</v>
      </c>
    </row>
    <row r="11" spans="1:5" ht="12.75" customHeight="1">
      <c r="A11" s="21">
        <v>18</v>
      </c>
      <c r="B11" s="20" t="s">
        <v>78</v>
      </c>
      <c r="D11" s="21">
        <v>12</v>
      </c>
      <c r="E11" s="20" t="s">
        <v>87</v>
      </c>
    </row>
    <row r="12" spans="1:2" ht="12.75" customHeight="1">
      <c r="A12" s="21">
        <v>19</v>
      </c>
      <c r="B12" s="20" t="s">
        <v>80</v>
      </c>
    </row>
    <row r="13" spans="1:5" ht="12.75" customHeight="1">
      <c r="A13" s="21">
        <v>20</v>
      </c>
      <c r="B13" s="20" t="s">
        <v>82</v>
      </c>
      <c r="D13" s="19" t="s">
        <v>64</v>
      </c>
      <c r="E13" s="19" t="s">
        <v>12</v>
      </c>
    </row>
    <row r="14" spans="1:5" ht="12.75" customHeight="1">
      <c r="A14" s="21">
        <v>21</v>
      </c>
      <c r="B14" s="20" t="s">
        <v>84</v>
      </c>
      <c r="D14" s="21">
        <v>0</v>
      </c>
      <c r="E14" s="20" t="s">
        <v>43</v>
      </c>
    </row>
    <row r="15" spans="1:5" ht="12.75" customHeight="1">
      <c r="A15" s="21">
        <v>22</v>
      </c>
      <c r="B15" s="20" t="s">
        <v>86</v>
      </c>
      <c r="D15" s="21">
        <v>1</v>
      </c>
      <c r="E15" s="20" t="s">
        <v>88</v>
      </c>
    </row>
    <row r="16" spans="4:5" ht="12.75" customHeight="1">
      <c r="D16" s="21">
        <v>2</v>
      </c>
      <c r="E16" s="20" t="s">
        <v>89</v>
      </c>
    </row>
    <row r="17" spans="4:5" ht="12.75" customHeight="1">
      <c r="D17" s="21">
        <v>3</v>
      </c>
      <c r="E17" s="20" t="s">
        <v>90</v>
      </c>
    </row>
    <row r="18" ht="12.75" customHeight="1"/>
    <row r="19" spans="4:5" ht="12.75" customHeight="1">
      <c r="D19" s="19" t="s">
        <v>64</v>
      </c>
      <c r="E19" s="19" t="s">
        <v>91</v>
      </c>
    </row>
    <row r="20" spans="4:5" ht="12.75" customHeight="1">
      <c r="D20" s="21">
        <v>1</v>
      </c>
      <c r="E20" s="20" t="s">
        <v>36</v>
      </c>
    </row>
    <row r="21" spans="4:5" ht="12.75" customHeight="1">
      <c r="D21" s="21">
        <v>2</v>
      </c>
      <c r="E21" s="20" t="s">
        <v>37</v>
      </c>
    </row>
    <row r="22" spans="4:5" ht="12.75" customHeight="1">
      <c r="D22" s="21">
        <v>3</v>
      </c>
      <c r="E22" s="20" t="s">
        <v>38</v>
      </c>
    </row>
    <row r="23" spans="4:5" ht="12.75" customHeight="1">
      <c r="D23" s="21">
        <v>4</v>
      </c>
      <c r="E23" s="20" t="s">
        <v>40</v>
      </c>
    </row>
    <row r="24" spans="4:5" ht="12.75" customHeight="1">
      <c r="D24" s="21">
        <v>5</v>
      </c>
      <c r="E24" s="20" t="s">
        <v>92</v>
      </c>
    </row>
    <row r="25" spans="4:5" ht="12.75" customHeight="1">
      <c r="D25" s="21">
        <v>6</v>
      </c>
      <c r="E25" s="20" t="s">
        <v>39</v>
      </c>
    </row>
    <row r="26" spans="4:5" ht="12.75" customHeight="1">
      <c r="D26" s="21">
        <v>7</v>
      </c>
      <c r="E26" s="20" t="s">
        <v>93</v>
      </c>
    </row>
    <row r="27" spans="4:5" ht="12.75" customHeight="1">
      <c r="D27" s="21">
        <v>8</v>
      </c>
      <c r="E27" s="20" t="s">
        <v>94</v>
      </c>
    </row>
    <row r="28" spans="4:5" ht="12.75" customHeight="1">
      <c r="D28" s="21">
        <v>9</v>
      </c>
      <c r="E28" s="20" t="s">
        <v>95</v>
      </c>
    </row>
    <row r="29" spans="4:5" ht="12.75" customHeight="1">
      <c r="D29" s="21">
        <v>10</v>
      </c>
      <c r="E29" s="20" t="s">
        <v>96</v>
      </c>
    </row>
    <row r="30" spans="4:5" ht="12.75" customHeight="1">
      <c r="D30" s="21">
        <v>11</v>
      </c>
      <c r="E30" s="20" t="s">
        <v>97</v>
      </c>
    </row>
    <row r="31" spans="4:5" ht="12.75" customHeight="1">
      <c r="D31" s="21">
        <v>12</v>
      </c>
      <c r="E31" s="20" t="s">
        <v>98</v>
      </c>
    </row>
    <row r="32" ht="12.75" customHeight="1"/>
    <row r="33" spans="4:5" ht="51">
      <c r="D33" s="22" t="s">
        <v>11</v>
      </c>
      <c r="E33" s="22" t="s">
        <v>11</v>
      </c>
    </row>
    <row r="34" spans="4:5" ht="15">
      <c r="D34" s="21">
        <v>0</v>
      </c>
      <c r="E34" s="20" t="s">
        <v>42</v>
      </c>
    </row>
    <row r="35" spans="4:5" ht="15">
      <c r="D35" s="21">
        <v>1</v>
      </c>
      <c r="E35" s="20" t="s">
        <v>99</v>
      </c>
    </row>
  </sheetData>
  <sheetProtection password="8D94"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Victoria Alejandra Navarrete Coca</cp:lastModifiedBy>
  <dcterms:created xsi:type="dcterms:W3CDTF">2012-12-10T15:58:41Z</dcterms:created>
  <dcterms:modified xsi:type="dcterms:W3CDTF">2022-02-01T02:49:56Z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