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ra.cubillos\Desktop\JURIDICA 2021\INVITACION ABIERTA 03 DE 2021 SEGUROS\"/>
    </mc:Choice>
  </mc:AlternateContent>
  <bookViews>
    <workbookView xWindow="0" yWindow="0" windowWidth="28800" windowHeight="12330" tabRatio="844" activeTab="8"/>
  </bookViews>
  <sheets>
    <sheet name="TRDM" sheetId="21" r:id="rId1"/>
    <sheet name="AU" sheetId="5" r:id="rId2"/>
    <sheet name="RCE" sheetId="6" r:id="rId3"/>
    <sheet name="MANEJO" sheetId="8" r:id="rId4"/>
    <sheet name="TR EYM" sheetId="19" r:id="rId5"/>
    <sheet name="TR MCIAS" sheetId="20" r:id="rId6"/>
    <sheet name="INC DEUDORES" sheetId="13" r:id="rId7"/>
    <sheet name="RCSP" sheetId="22" r:id="rId8"/>
    <sheet name="IRF" sheetId="18"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9" l="1"/>
  <c r="C15" i="21"/>
  <c r="B14" i="5"/>
  <c r="B9" i="20"/>
  <c r="B11" i="6" l="1"/>
  <c r="B12" i="8"/>
  <c r="B14" i="18" l="1"/>
  <c r="B10" i="13"/>
  <c r="D38" i="5" l="1"/>
  <c r="D37" i="5"/>
  <c r="D39" i="5" l="1"/>
  <c r="C55" i="21"/>
  <c r="C90" i="21" l="1"/>
  <c r="D10" i="22" l="1"/>
  <c r="A15" i="8"/>
  <c r="A14" i="6"/>
</calcChain>
</file>

<file path=xl/sharedStrings.xml><?xml version="1.0" encoding="utf-8"?>
<sst xmlns="http://schemas.openxmlformats.org/spreadsheetml/2006/main" count="1248" uniqueCount="168">
  <si>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</si>
  <si>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</si>
  <si>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</si>
  <si>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</si>
  <si>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</si>
  <si>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</si>
  <si>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</si>
  <si>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</si>
  <si>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</si>
  <si>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</si>
  <si>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</si>
  <si>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</si>
  <si>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 Total Puntos - Condiciones técnicas habilitantes</t>
  </si>
  <si>
    <t>TOTAL PUNTOS:</t>
  </si>
  <si>
    <t>Puntaje sobre el valor de la pérdida indemnizable</t>
  </si>
  <si>
    <t>CONDICIONES TECNICAS COMPLEMENTARIAS</t>
  </si>
  <si>
    <t xml:space="preserve">Teniendo en cuenta que este seguro establece como cobertura básica el amparo de no aplicación de deducible, la propuesta que contemple deducible será objeto de rechazo en esta póliza. </t>
  </si>
  <si>
    <t>3. DEDUCIBLES</t>
  </si>
  <si>
    <t>Total puntaje</t>
  </si>
  <si>
    <t>3.  DEDUCIBLES</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</si>
  <si>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</si>
  <si>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</si>
  <si>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</si>
  <si>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</si>
  <si>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</si>
  <si>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</si>
  <si>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RANGO DE DEDUCIBLE TRANSPORTE POR MENSAJERO</t>
  </si>
  <si>
    <t>Superior a 0 y hasta $20.000.000</t>
  </si>
  <si>
    <t>EMPRESA DE LICORES DE CUNDINAMARCA
SEGURO DE TODO RIESGO DAÑOS MATERIALES</t>
  </si>
  <si>
    <t xml:space="preserve">EMPRESA DE LICORES DE CUNDINAMARCA
SEGURO DE AUTOMÓVILES - BIENES PROPIOS
</t>
  </si>
  <si>
    <t>EMPRESA DE LICORES DE CUNDINAMARCA
SEGURO DE RESPONSABILIDAD CIVIL EXTRACONTRACTUAL</t>
  </si>
  <si>
    <t>EMPRESA DE LICORES DE CUNDINAMARCA 
SEGURO DE MANEJO GLOBAL ENTIDADES ESTATALES</t>
  </si>
  <si>
    <t>EMPRESA DE LICORES DE CUNDINAMARCA
SEGURO DE INFIDELIDAD Y RIESGOS FINANCIEROS</t>
  </si>
  <si>
    <t>EMPRESA DE LICORES DE CUNDINAMARCA
SEGURO DE RESPONSABILIDAD CIVIL SERVIDORES PÚBLICOS</t>
  </si>
  <si>
    <t>EMPRESA DE LICORES DE CUNDINAMARCA
SEGURO DE INCENDIO - BIENES DEUDORES</t>
  </si>
  <si>
    <t>EMPRESA DE LICORES DE CUNDINAMARCA
CONDICIONES TÉCNICAS COMPLEMENTARIAS
SEGURO DE TRANSPORTE DE MERCANCÍAS</t>
  </si>
  <si>
    <t>EMPRESA DE LICORES DE CUNDINAMARCA
SEGURO TODO RIESGO EQUIPO Y MAQUINARIA</t>
  </si>
  <si>
    <t>LA EMPRESA, esta interesada en recibir propuestas de deducibles que le permitan obtener la mayor indemnización posible.</t>
  </si>
  <si>
    <t>1. Basico de incendio y anexos - daños</t>
  </si>
  <si>
    <t>2. HAMCC - AMIT Sabotaje y Terrorismo</t>
  </si>
  <si>
    <t>3. Terremoto, temblor, erupción volcanica</t>
  </si>
  <si>
    <t>4. Sustracción con violencia</t>
  </si>
  <si>
    <t>5. Equipo Eléctrico y Electrónico Equipos Moviles y Portátiles</t>
  </si>
  <si>
    <t>6. Equipo Eléctrico y Electrónico incluido Hurto calificado</t>
  </si>
  <si>
    <t>7. Lucro Cesante</t>
  </si>
  <si>
    <t>0 días</t>
  </si>
  <si>
    <t>TOTAL PUNTOS</t>
  </si>
  <si>
    <t>USD 0</t>
  </si>
  <si>
    <t>2.2 Deducible Minímo 150 Puntos</t>
  </si>
  <si>
    <t>No aplicación de Infraseguro o incremento del limite porcentual otorgado en el basico para la no aplicación de infraseguro. Se evaluara de forma proporcional el mejor ofrecimiento.</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</si>
  <si>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</si>
  <si>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Limite asegurado adicional al básico sin cobro de prima adicional. </t>
    </r>
    <r>
      <rPr>
        <sz val="11"/>
        <rFont val="Arial Narrow"/>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</si>
  <si>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Sublimite Responsabilidad Civil Extracontractual. </t>
    </r>
    <r>
      <rPr>
        <sz val="11"/>
        <rFont val="Arial Narrow"/>
        <family val="2"/>
      </rPr>
      <t>Se califica con el máximo puntaje el mayor límite adicional al básico obligatorio, los demás en forma proporcional.</t>
    </r>
  </si>
  <si>
    <r>
      <t>Ampliación Límite asegurado por despacho sin cobro de prima adicional</t>
    </r>
    <r>
      <rPr>
        <sz val="11"/>
        <rFont val="Arial Narrow"/>
        <family val="2"/>
      </rPr>
      <t xml:space="preserve">
(Se califica con el máximo puntaje el mayor límite adicional al básico obligatorio, los demás en forma proporcional.</t>
    </r>
  </si>
  <si>
    <t>Teniendo en cuenta que este seguro establece como cobertura básica el amparo de no aplicación de deducible.</t>
  </si>
  <si>
    <r>
      <t xml:space="preserve">Límite adicional de valor asegurado al básico exigido de, cualquier pérdida evento y en el agregado anual. </t>
    </r>
    <r>
      <rPr>
        <sz val="11"/>
        <rFont val="Arial Narrow"/>
        <family val="2"/>
      </rPr>
      <t>Se califica el límite adicional al básico obligatorio sin cobro de prima adicional y los demás en forma proporcional aplicando una regla de tres.</t>
    </r>
  </si>
  <si>
    <r>
      <t>La Entidad</t>
    </r>
    <r>
      <rPr>
        <sz val="11"/>
        <rFont val="Arial Narrow"/>
        <family val="2"/>
      </rPr>
      <t>, esta interesada en recibir propuestas de deducibles que le permitan obtener la mayor indemnización posible.</t>
    </r>
  </si>
  <si>
    <t>Cobertura para vehículos, muebles, contenidos en general, maquinaria y equipo en depósito o reposo, sublímite de $50’000.000 por evento y vigencia. Se califica el sublímite adicional ofrecido al básico obligatorio. Indicar monto ofertado.</t>
  </si>
  <si>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</si>
  <si>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</si>
  <si>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t>Mayor de 3 hasta 5</t>
  </si>
  <si>
    <r>
      <t xml:space="preserve">Ampliación límite de cobertura responsabilidad civil extracontractual. </t>
    </r>
    <r>
      <rPr>
        <sz val="12"/>
        <rFont val="Arial Narrow"/>
        <family val="2"/>
      </rPr>
      <t xml:space="preserve">Se califica con el máximo puntaje el mayor límite adicional al básico obligatorio, los demás en forma proporcional, utilizando una regla de tres. valor ofrecido no puede ser menor de $100.000.000 </t>
    </r>
  </si>
  <si>
    <r>
      <t xml:space="preserve">Límite para Amparo automático de nuevos vehículos o vehículos usados, en adición al básico obligatorio. </t>
    </r>
    <r>
      <rPr>
        <sz val="12"/>
        <rFont val="Arial Narrow"/>
        <family val="2"/>
      </rPr>
      <t>Se califica con el máximo puntaje al que ofrezca el mayor límite adicional al básico obligatorio y Aviso en cualqueir tiempo, los demás en forma proporcional.</t>
    </r>
  </si>
  <si>
    <r>
      <t xml:space="preserve">Vehículos bajo cuidado, tenencia, control o custodia, declarados con aviso de 30 días. </t>
    </r>
    <r>
      <rPr>
        <sz val="12"/>
        <rFont val="Arial Narrow"/>
        <family val="2"/>
      </rPr>
      <t>Se califica con el máximo puntaje el mayor numero de dias adicional al básico obligatorio, los demás en forma proporcional</t>
    </r>
  </si>
  <si>
    <r>
      <rPr>
        <b/>
        <sz val="11"/>
        <rFont val="Arial Narrow"/>
        <family val="2"/>
      </rPr>
      <t xml:space="preserve">Bienes de terceros bajo cuidado, tenencia, control y custodia. (Declarados o no). Sublimite $50.000.000. </t>
    </r>
    <r>
      <rPr>
        <sz val="11"/>
        <rFont val="Arial Narrow"/>
        <family val="2"/>
      </rPr>
      <t>Se califica con el máximo puntaje el mayor sublímite adicional al básico obligatorio, los demás en forma proporcional, utilizando una regla de tres.</t>
    </r>
  </si>
  <si>
    <t xml:space="preserve"> DEMAS EVENTOS</t>
  </si>
  <si>
    <t xml:space="preserve">SIN DEDUCIBLES </t>
  </si>
  <si>
    <t xml:space="preserve"> Deducibles …………………………………………………………………………...………………………………………………………….……………</t>
  </si>
  <si>
    <t xml:space="preserve">SIN DEDUCIBLE </t>
  </si>
  <si>
    <r>
      <t xml:space="preserve">Ampliación del límite para amparo automático de nuevos bienes. </t>
    </r>
    <r>
      <rPr>
        <sz val="11"/>
        <rFont val="Arial Narrow"/>
        <family val="2"/>
      </rPr>
      <t>Se califica con el máximo puntaje el mayor límite ofrecido y los dias ofrecidos, los demás en forma proporcional, utilizando una regla de tres.</t>
    </r>
  </si>
  <si>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</si>
  <si>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r>
      <t xml:space="preserve">Ofrecimiento de límite adicional al básico, exigido para el amparo de Perjuicios o detrimentos patrimoniales, </t>
    </r>
    <r>
      <rPr>
        <sz val="11"/>
        <rFont val="Arial Narrow"/>
        <family val="2"/>
      </rPr>
      <t xml:space="preserve"> sin cobro de prima. Se asignara el puntaje de forma proporcional al mayor limite adicional ofrecido.</t>
    </r>
  </si>
  <si>
    <t>Superior entre $ 20.000.000 y hasta $ 30.000.000</t>
  </si>
  <si>
    <t>Mayor a 0% hasta 1,5%</t>
  </si>
  <si>
    <t>mayor a 1,5%  hasta 2,9%</t>
  </si>
  <si>
    <t>mayor a 2,9% hasta 4,8%</t>
  </si>
  <si>
    <t>Valor de la Perdida</t>
  </si>
  <si>
    <t>Valor indemnizable</t>
  </si>
  <si>
    <t>Puntos</t>
  </si>
  <si>
    <t>Mayor a 3,8% y hasta 4,4%</t>
  </si>
  <si>
    <t>Mayor a 0% hasta 3,7%</t>
  </si>
  <si>
    <t>Del valor asegurable del articulo afectado</t>
  </si>
  <si>
    <t>Del valor de la perdida</t>
  </si>
  <si>
    <t>mayor a 5 hasta 8 días</t>
  </si>
  <si>
    <t>Mayor a USD 0 hasta USD 1.499</t>
  </si>
  <si>
    <t>Mayor a USD 1.500 - menor USD 2.000</t>
  </si>
  <si>
    <t>Evaluación de Porcentaje: …………………………………………………...…………………………………………………………………...…… (200 Puntos)</t>
  </si>
  <si>
    <t xml:space="preserve">Superior a 1% y hasta 1,5% </t>
  </si>
  <si>
    <t xml:space="preserve">Superior a 1,51% y hasta 1,99% </t>
  </si>
  <si>
    <t>Superior entre $ 30.000.000 y hasta $ 40.000.000</t>
  </si>
  <si>
    <t>Superior a $40.000.000 y hasta  $ $49.999.999</t>
  </si>
  <si>
    <t>Superior a 0 y hasta $10.000.000</t>
  </si>
  <si>
    <t>Superior a $10.000.000 y hasta $18.000.000</t>
  </si>
  <si>
    <t>Superior a $18.000.000 y hasta $19.999.999</t>
  </si>
  <si>
    <t>Incremento del  LIMITE COMBINADO HAMCC - AMIT - SABOTAJE TERRORISMO DM+LC  y hasta el 100% del valor asegurado</t>
  </si>
  <si>
    <t>Montajes y construcciones hasta $100 Millones. Se calificara el ofrecimineto de la clausula y si se hace el ofrecimineto de un mayor valor al señalado, se otorgara mayor puntaje y de manera proporcional.</t>
  </si>
  <si>
    <t>Incremento del limite de Primera Perdida. Se Asignara el maximo puntaje al mayor valor ofertado hasta el 100% del valor asegurable</t>
  </si>
  <si>
    <t>2. Deducibles 200 Puntos</t>
  </si>
  <si>
    <t>Mayor a 0% hasta 1,4%</t>
  </si>
  <si>
    <t>Sustracción, Hurto simple y calificado bienes de la ELC en predios, sublimite de $50,000,000 deducible de 1 SMMLV.</t>
  </si>
  <si>
    <t>2.1 Deducible Porcentaje + Lucro Cesante 50 PUNTOS</t>
  </si>
  <si>
    <t>Mayor a USD 0 hasta 4,500</t>
  </si>
  <si>
    <t>Mayor a USD 4.500 hasta 6,500</t>
  </si>
  <si>
    <t>Mayor a USD 6.500 hasta 10,000</t>
  </si>
  <si>
    <t>Mayor a USD 10,000 hasta 15,000</t>
  </si>
  <si>
    <t>Mayor a USD 0 hasta USD 2,500</t>
  </si>
  <si>
    <t>Mayor a USD 2.500 hasta USD 3,500</t>
  </si>
  <si>
    <t>Mayor a USD 3,500 - menor USD 4.998</t>
  </si>
  <si>
    <t>Mayor a USD 0 hasta USD 1.500</t>
  </si>
  <si>
    <r>
      <t xml:space="preserve">Amparo de muerte accidental o incapacidad permanente para ocupantes. </t>
    </r>
    <r>
      <rPr>
        <sz val="12"/>
        <rFont val="Arial Narrow"/>
        <family val="2"/>
      </rPr>
      <t xml:space="preserve">Se califica con el máximo puntaje el mayor límite ofrecido  </t>
    </r>
    <r>
      <rPr>
        <b/>
        <sz val="12"/>
        <rFont val="Arial Narrow"/>
        <family val="2"/>
      </rPr>
      <t>en dinero</t>
    </r>
    <r>
      <rPr>
        <sz val="12"/>
        <rFont val="Arial Narrow"/>
        <family val="2"/>
      </rPr>
      <t xml:space="preserve"> por ocupante y nuemero de eventos vigencia, los demás en forma proporcional, utilizando una regla de tres.</t>
    </r>
  </si>
  <si>
    <t>Ampliacion del limite considerado perimetro urbano para la Asistencia de vehiculos livianos 50 KM.</t>
  </si>
  <si>
    <t>inclusion de servicios basicos de asistencia para pesados. Carro taller, bateria, desvare.</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</si>
  <si>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</si>
  <si>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</si>
  <si>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t xml:space="preserve">Pérdidas causadas por empleados ocasionales, temporales, transitorios y de firmas especilizadas. La cobertura de la póliza se extiende a amparar las firmas de empleo especializadas o de empresas temporales, ocasionales, transitorias y de firmas especializadas y/o cooperativas y/o recooperativas. </t>
  </si>
  <si>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</si>
  <si>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Cobertura automática para nuevos bienes. </t>
    </r>
    <r>
      <rPr>
        <sz val="11"/>
        <rFont val="Arial Narrow"/>
        <family val="2"/>
      </rPr>
      <t>Hasta $500.000.000 con cobro de prima adicional a prorrata. Se califica con el mayor puntaje el mayor plazo para su aviso en exceso del plazo obligatorio y de manera porporcional.</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</si>
  <si>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</si>
  <si>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 xml:space="preserve"> CUALQUIER EVENTO ………………………………………………………………………………………………………………..……………………. (200 Puntos)</t>
  </si>
  <si>
    <t>Sin minimo</t>
  </si>
  <si>
    <t>Ampliación del plazo de duración de la cobertura en lugares inciales, intermedios y finales, se calificara el mayor plazo en excesod el basico y los demas en forma proporcional.</t>
  </si>
  <si>
    <r>
      <t>No aplicación de infraseguro.  I</t>
    </r>
    <r>
      <rPr>
        <sz val="11"/>
        <rFont val="Arial Narrow"/>
        <family val="2"/>
      </rPr>
      <t>ncremento del porcentaje establecido en el basico. Se calficara el mayor porcentaje ofrecido en eexceso del basico y los demas en forma proporcional.</t>
    </r>
  </si>
  <si>
    <t>Asistencia domiciliaria basica, cerrajeria, plomeria, electricidad y vidrios.</t>
  </si>
  <si>
    <r>
      <rPr>
        <b/>
        <sz val="11"/>
        <rFont val="Arial Narrow"/>
        <family val="2"/>
      </rPr>
      <t>Ofrecimineto de Incremento del limite de gastos de defensa.</t>
    </r>
    <r>
      <rPr>
        <sz val="11"/>
        <rFont val="Arial Narrow"/>
        <family val="2"/>
      </rPr>
      <t xml:space="preserve"> Se evaluara el mayor valor aplicable sobre el limite de coberura total de la póliza  ($529.000.000).</t>
    </r>
  </si>
  <si>
    <r>
      <t xml:space="preserve">Ofrecimiento de incremento del límite agregado todos los procesos Gerente General. </t>
    </r>
    <r>
      <rPr>
        <sz val="11"/>
        <rFont val="Arial Narrow"/>
        <family val="2"/>
      </rPr>
      <t>Se asignara el puntaje de forma proporcional al mayor limite adicional ofrecido.</t>
    </r>
  </si>
  <si>
    <r>
      <t xml:space="preserve">Revocación de la póliza, no renovación o prorroga. </t>
    </r>
    <r>
      <rPr>
        <sz val="11"/>
        <rFont val="Arial Narrow"/>
        <family val="2"/>
      </rPr>
      <t xml:space="preserve">Se califica el término de días ofrecido, igual o superior a 60 dias. Si se ofrece mayor a 60 dias se calificara poroporcionalmente el adicional , asignado el maximo puntaje al mayor numero de días oferecido. </t>
    </r>
  </si>
  <si>
    <r>
      <t xml:space="preserve">Ofrecimiento de incremento del límite agregado todos los procesos Subgerentes. </t>
    </r>
    <r>
      <rPr>
        <sz val="11"/>
        <rFont val="Arial Narrow"/>
        <family val="2"/>
      </rPr>
      <t>Se asignara el puntaje de forma proporcional al mayor limite adicional ofrecido.</t>
    </r>
  </si>
  <si>
    <r>
      <t xml:space="preserve">Ofrecimiento de incremento del límite agregado todos los procesos Jefaturas de Oficina. </t>
    </r>
    <r>
      <rPr>
        <sz val="11"/>
        <rFont val="Arial Narrow"/>
        <family val="2"/>
      </rPr>
      <t>Se asignara el puntaje de forma proporcional al mayor limite adicional ofrecido.</t>
    </r>
  </si>
  <si>
    <r>
      <t>Limite de RC Profesional. Límite adicional de valor asegurado al básico exigido.</t>
    </r>
    <r>
      <rPr>
        <sz val="11"/>
        <rFont val="Arial Narrow"/>
        <family val="2"/>
      </rPr>
      <t xml:space="preserve"> Se califica el límite adicional al básico obligatorio sin cobro de prima adicional y los demás en forma proporcional aplicando una regla de tres.</t>
    </r>
  </si>
  <si>
    <t>EVALUACIÓN DE DEDUCIBLES……………………………...………………………………………………………………...…………………………………...…………………200 Puntos</t>
  </si>
  <si>
    <t>Puntaje 50</t>
  </si>
  <si>
    <t>Rango de deducible  toda y cada Perdida (excepto transporte mensajero).………......…(200 puntos)</t>
  </si>
  <si>
    <t>Dias</t>
  </si>
  <si>
    <t>Minimo</t>
  </si>
  <si>
    <t>Puntaje 150</t>
  </si>
  <si>
    <t>mayor a 2,9% hasta 4,7%</t>
  </si>
  <si>
    <t>mayor a 4,4%  menor a 4,8%</t>
  </si>
  <si>
    <t>mayor a 1,4%  menor a 1,98%</t>
  </si>
  <si>
    <t>mayor a 4,5%  menor a 4,8%</t>
  </si>
  <si>
    <t>mayor a 8 menor a 9,4 días</t>
  </si>
  <si>
    <t>Mayor a USD 15,000 - menor USD 19,998</t>
  </si>
  <si>
    <t>Mayor a USD 3,500 - menor USD 4.997</t>
  </si>
  <si>
    <t>Mayor a USD 2.000 - menor USD 2.498</t>
  </si>
  <si>
    <t>Mayor a USD 2.001 - menor USD 2.498</t>
  </si>
  <si>
    <t>Sustracción con violencia contenidos, mercancias, maquinaria al 100% del valor asegurado.</t>
  </si>
  <si>
    <r>
      <rPr>
        <b/>
        <sz val="11"/>
        <rFont val="Arial Narrow"/>
        <family val="2"/>
      </rPr>
      <t>Cobertura de Todo Riesgo</t>
    </r>
    <r>
      <rPr>
        <sz val="11"/>
        <rFont val="Arial Narrow"/>
        <family val="2"/>
      </rPr>
      <t xml:space="preserve"> para elementos y piezas de valor, armas, esculturas, bienes culturales, y de contenido artistico, de propiedad o bajo su control (items 9 y 10)</t>
    </r>
  </si>
  <si>
    <r>
      <t xml:space="preserve">Cláusula de Cobertura para maquinaria y equipo bajo tierra. Sublimite $650.000.000
</t>
    </r>
    <r>
      <rPr>
        <sz val="11"/>
        <rFont val="Arial Narrow"/>
        <family val="2"/>
      </rPr>
      <t>La compañía de seguros indemnizará al asegurado toda perdida o daño que sufran los bienes asegurados a consecuencia de avería, inundación, corrimiento de tierra, caída de rocas, hundimiento o asentamiento; cuando estos se encuentren trabajando en túneles o minas subterráneas.</t>
    </r>
  </si>
  <si>
    <r>
      <t xml:space="preserve">Cobertura para el abastecimiento de combustible de montacargas, </t>
    </r>
    <r>
      <rPr>
        <sz val="11"/>
        <rFont val="Arial Narrow"/>
        <family val="2"/>
      </rPr>
      <t>fuera de predios de la Entidad. $5.000.000 EVENTO / VIGENCIA</t>
    </r>
  </si>
  <si>
    <t xml:space="preserve">Cobertura para mercancías azarosas, inflamables ó explosivas, incluyendo agroquímicos y demás propios de la actividad del asegurado. </t>
  </si>
  <si>
    <t xml:space="preserve">Gastos de traspaso por pérdida total de vehículos. 100% de los gastos incurridos por vehículo como anticipo de la indemnización. </t>
  </si>
  <si>
    <r>
      <t xml:space="preserve">Responsabilidad civil derivada del transporte de mercancías, únicamente si tiene que ver con la actividad del asegurado (incluyendo materiales azarosos y combustibles). </t>
    </r>
    <r>
      <rPr>
        <sz val="11"/>
        <rFont val="Arial Narrow"/>
        <family val="2"/>
      </rPr>
      <t>Este amparo se limita a cubrir los daños que se cause a terceros durante el transporte, queda excluido cualquier daño a la mercancía manipulada y/o transportada y al vehículo transportador.</t>
    </r>
  </si>
  <si>
    <t>Restablecimiento automático de valor asegurado por pago de siniestro con cobro de prima, excepto por AMIT, Sabotaje y Terrorismo para los cuales no opera el restablecimiento,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los bienes se hayan reparado o reemplazado, para lo cual el asegurado se compromete a informar a la compañía la fecha exacta de reposición o reparación de los bienes afectados y a pagar la prima correspondiente por dicho restablecimiento. La Presente condición no es aplicable a las coberturas de Asonada, Motín, Conmoción Civil o Popular y Huelga, AMIT, Sabotaje y Terrorismo.                1 VEZ</t>
  </si>
  <si>
    <t xml:space="preserve">Extensión de cobertura con termino maximo de 12 meses, con cobro de prima maximo del 100% de la prima de la presente póliza. Operará en caso de no rnovación, cancelacion o no prorroga de la aseguradora, para amparar las reclamaciones que se formulen despues de terminada la vigencia de la póliza, sobre eventos cuebiertos ocurridos durante la vigencia. </t>
  </si>
  <si>
    <t>Desaparición misteriosa en Predios. La aceptación de esta condición otorgará el puntaje ofrecido, la negación para aceptar esta condición no concederá puntaje.</t>
  </si>
  <si>
    <r>
      <t xml:space="preserve">Faltantes de inventario: </t>
    </r>
    <r>
      <rPr>
        <sz val="11"/>
        <rFont val="Arial Narrow"/>
        <family val="2"/>
      </rPr>
      <t>El oferente ofrecerá la cobertura para los faltantes de inventarios atribuibles a funcionarios de LA EMPRESA DE LICORES DE CUNDINAMARCA siempre y cuando tales pérdidas sean consecuencia de delitos amparados en este seguro. Sublimite del 5% del límite asegurado</t>
    </r>
  </si>
  <si>
    <r>
      <t xml:space="preserve">Responsabilidad civil cruzada. </t>
    </r>
    <r>
      <rPr>
        <sz val="11"/>
        <rFont val="Arial Narrow"/>
        <family val="2"/>
      </rPr>
      <t>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Sublimite 100% del límite total aseguradopor por evento y por vigencia.</t>
    </r>
  </si>
  <si>
    <r>
      <t xml:space="preserve">Sublímite de Responsabilidad civil cruzada entre Contratistas. </t>
    </r>
    <r>
      <rPr>
        <sz val="11"/>
        <rFont val="Arial Narrow"/>
        <family val="2"/>
      </rPr>
      <t xml:space="preserve">Total 100% Evento / Vigencia </t>
    </r>
  </si>
  <si>
    <r>
      <t xml:space="preserve">Ampliación de cobertura </t>
    </r>
    <r>
      <rPr>
        <sz val="12"/>
        <rFont val="Arial Narrow"/>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 90 días.</t>
    </r>
  </si>
  <si>
    <r>
      <rPr>
        <b/>
        <sz val="11"/>
        <rFont val="Arial Narrow"/>
        <family val="2"/>
      </rPr>
      <t xml:space="preserve">Restablecimiento o restitución automática de la suma asegurada con cobro de prima adicional. </t>
    </r>
    <r>
      <rPr>
        <sz val="11"/>
        <rFont val="Arial Narrow"/>
        <family val="2"/>
      </rPr>
      <t xml:space="preserve">
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Se otorgara la maxima calificacion al proponente que otorgue el mayor limite al minimo establecido. los demas se calificaran de manera proporcional</t>
    </r>
  </si>
  <si>
    <r>
      <t xml:space="preserve">Suspensión de servicios públicos $1.000.000.000 (agua,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
Se otorgara la maxima calificacion al proponente que otorgue el mayor limite al minimo establecido. los demas se calificaran de manera proporcional.</t>
    </r>
  </si>
  <si>
    <r>
      <rPr>
        <b/>
        <sz val="11"/>
        <rFont val="Arial Narrow"/>
        <family val="2"/>
      </rP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
Se otorgara la maxima calificacion al proponente que otorgue el mayor limite al minimo establecido. los demas se calificaran de manera proporcional</t>
    </r>
  </si>
  <si>
    <r>
      <t xml:space="preserve">Protección de depósitos bancarios. 100%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</si>
  <si>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 xml:space="preserve">Pérdidas causadas por empleados o servidores no identificados. Sublímite 80% del límite asegurado
</t>
    </r>
    <r>
      <rPr>
        <sz val="11"/>
        <rFont val="Arial Narrow"/>
        <family val="2"/>
      </rPr>
      <t>El proponente debe contemplar para este seguro, que en caso de ocurrencia de cualquier pérdida, en la que  LA EMPRESA DE LICORES DE CUNDINAMARCA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empresa, a cualquier titulo (autor intelectual, material o cómplice). Queda entendido que la responsabilidad de la compañía, respecto de tales pérdidas, no excederá en ningún caso del monto asegurado estipulado en la póliza.</t>
    </r>
  </si>
  <si>
    <r>
      <t xml:space="preserve">Pérdidas causadas por empleados ocasionales, temporales, transitorios y de firmas especilizadas. </t>
    </r>
    <r>
      <rPr>
        <sz val="11"/>
        <rFont val="Arial Narrow"/>
        <family val="2"/>
      </rPr>
      <t>La cobertura de la póliza se extiende a amparar las firmas de empleo especializadas o de empresas temporales, ocasionales, transitorias y de firmas especializadas y/o cooperativas y/o recooperativas. Sublímite 80% del límite asegurado</t>
    </r>
  </si>
  <si>
    <r>
      <t xml:space="preserve">Amparo automático de nuevos cargos y nuevos empleados, sin ajuste anual y sin término para el aviso. </t>
    </r>
    <r>
      <rPr>
        <sz val="11"/>
        <rFont val="Arial Narrow"/>
        <family val="2"/>
      </rPr>
      <t>Mediante esta cláusula el amparo que otorga la póliza debe extenderse a cubrir automáticamente todo nuevo empleado y/o cargo creado por el LA EMPRESA DE LICORES DE CUNDINAMARCA.</t>
    </r>
  </si>
  <si>
    <r>
      <t xml:space="preserve">Guerra en el trayecto exterior
</t>
    </r>
    <r>
      <rPr>
        <sz val="12"/>
        <rFont val="Arial Narrow"/>
        <family val="2"/>
      </rPr>
      <t>Se otorgara el puntaje al proponente que otorgue la cobertura</t>
    </r>
  </si>
  <si>
    <r>
      <t xml:space="preserve">Transporte de bienes de naturaleza explosiva, inflamable o azaroza en general.
</t>
    </r>
    <r>
      <rPr>
        <sz val="12"/>
        <rFont val="Arial Narrow"/>
        <family val="2"/>
      </rPr>
      <t>Se otorgara el puntaje al proponente que otorgue la cobertura</t>
    </r>
  </si>
  <si>
    <r>
      <t xml:space="preserve">Amparo de Accidentes personales para ocupantes.
</t>
    </r>
    <r>
      <rPr>
        <sz val="12"/>
        <rFont val="Arial Narrow"/>
        <family val="2"/>
      </rPr>
      <t>Se califica con el máximo puntaje el mayor numero de dias adicional al básico obligatorio, los demás en forma proporcional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</si>
</sst>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 #,##0_);[Red]\(&quot;$&quot;\ #,##0\)"/>
    <numFmt numFmtId="165" formatCode="_(&quot;$&quot;\ * #,##0.00_);_(&quot;$&quot;\ * \(#,##0.00\);_(&quot;$&quot;\ * &quot;-&quot;??_);_(@_)"/>
    <numFmt numFmtId="166" formatCode="_(* #,##0.00_);_(* \(#,##0.00\);_(* &quot;-&quot;??_);_(@_)"/>
    <numFmt numFmtId="167" formatCode="General\ &quot;Puntos&quot;"/>
    <numFmt numFmtId="168" formatCode="0.0%"/>
  </numFmts>
  <fonts count="25"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b/>
      <sz val="11"/>
      <color indexed="9"/>
      <name val="Arial Narrow"/>
      <family val="2"/>
    </font>
    <font>
      <sz val="14"/>
      <name val="Arial Narrow"/>
      <family val="2"/>
    </font>
    <font>
      <sz val="8"/>
      <name val="Arial Narrow"/>
      <family val="2"/>
    </font>
    <font>
      <b/>
      <sz val="12"/>
      <name val="Arial Narrow"/>
      <family val="2"/>
    </font>
    <font>
      <sz val="12"/>
      <name val="Arial Narrow"/>
      <family val="2"/>
    </font>
    <font>
      <sz val="11"/>
      <color indexed="8"/>
      <name val="Arial Narrow"/>
      <family val="2"/>
    </font>
    <font>
      <b/>
      <sz val="10"/>
      <name val="Arial Narrow"/>
      <family val="2"/>
    </font>
    <font>
      <sz val="11"/>
      <color indexed="8"/>
      <name val="Arial Narrow"/>
      <family val="2"/>
    </font>
    <font>
      <b/>
      <sz val="11"/>
      <color indexed="8"/>
      <name val="Arial Narrow"/>
      <family val="2"/>
    </font>
    <font>
      <sz val="11"/>
      <color indexed="12"/>
      <name val="Arial Narrow"/>
      <family val="2"/>
    </font>
    <font>
      <b/>
      <sz val="12"/>
      <color indexed="12"/>
      <name val="Arial Narrow"/>
      <family val="2"/>
    </font>
    <font>
      <b/>
      <sz val="14"/>
      <color indexed="9"/>
      <name val="Arial Narrow"/>
      <family val="2"/>
    </font>
    <font>
      <sz val="11"/>
      <color theme="1"/>
      <name val="Calibri"/>
      <family val="2"/>
      <scheme val="minor"/>
    </font>
    <font>
      <b/>
      <sz val="11"/>
      <color theme="0"/>
      <name val="Arial Narrow"/>
      <family val="2"/>
    </font>
    <font>
      <b/>
      <sz val="12"/>
      <color theme="0"/>
      <name val="Arial Narrow"/>
      <family val="2"/>
    </font>
    <font>
      <sz val="11"/>
      <color theme="1"/>
      <name val="Arial Narrow"/>
      <family val="2"/>
    </font>
    <font>
      <sz val="8"/>
      <color theme="0"/>
      <name val="Arial Narrow"/>
      <family val="2"/>
    </font>
    <font>
      <b/>
      <sz val="10"/>
      <color theme="0"/>
      <name val="Arial Narrow"/>
      <family val="2"/>
    </font>
    <font>
      <b/>
      <sz val="12"/>
      <color indexed="9"/>
      <name val="Arial Narrow"/>
      <family val="2"/>
    </font>
  </fonts>
  <fills count="8">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top style="thin">
        <color indexed="64"/>
      </top>
      <bottom/>
      <diagonal/>
    </border>
    <border>
      <left style="thin">
        <color indexed="59"/>
      </left>
      <right style="thin">
        <color indexed="59"/>
      </right>
      <top style="thin">
        <color indexed="59"/>
      </top>
      <bottom/>
      <diagonal/>
    </border>
  </borders>
  <cellStyleXfs count="10">
    <xf numFmtId="0" fontId="0" fillId="0" borderId="0"/>
    <xf numFmtId="0" fontId="1" fillId="0" borderId="0" applyNumberForma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8" fillId="0" borderId="0" applyFont="0" applyFill="0" applyBorder="0" applyAlignment="0" applyProtection="0"/>
  </cellStyleXfs>
  <cellXfs count="252">
    <xf numFmtId="0" fontId="0" fillId="0" borderId="0" xfId="0"/>
    <xf numFmtId="0" fontId="4" fillId="0" borderId="0" xfId="0" applyFont="1" applyFill="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19" fillId="3" borderId="1" xfId="0" applyFont="1" applyFill="1" applyBorder="1" applyAlignment="1">
      <alignment vertical="center" wrapText="1"/>
    </xf>
    <xf numFmtId="0" fontId="4" fillId="0" borderId="0" xfId="6"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8" fillId="0" borderId="0" xfId="0" applyFont="1" applyFill="1" applyAlignment="1">
      <alignment horizontal="center" vertical="center" wrapText="1"/>
    </xf>
    <xf numFmtId="3" fontId="19" fillId="3" borderId="1" xfId="0" applyNumberFormat="1" applyFont="1" applyFill="1" applyBorder="1" applyAlignment="1">
      <alignment horizontal="center" vertical="center" wrapText="1"/>
    </xf>
    <xf numFmtId="0" fontId="10" fillId="0" borderId="0" xfId="0" applyFont="1" applyFill="1" applyAlignment="1">
      <alignment horizontal="justify" vertical="center" wrapText="1"/>
    </xf>
    <xf numFmtId="1" fontId="10"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top" wrapText="1"/>
    </xf>
    <xf numFmtId="0" fontId="10" fillId="0" borderId="0" xfId="0" applyFont="1" applyFill="1"/>
    <xf numFmtId="0" fontId="20" fillId="3" borderId="1" xfId="0" applyFont="1" applyFill="1" applyBorder="1" applyAlignment="1">
      <alignment vertical="center" wrapText="1"/>
    </xf>
    <xf numFmtId="3" fontId="20" fillId="3" borderId="1"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4" fontId="10" fillId="0" borderId="0"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4" fillId="0" borderId="1" xfId="4" applyFont="1" applyFill="1" applyBorder="1" applyAlignment="1">
      <alignment horizontal="justify" vertical="top" wrapText="1"/>
    </xf>
    <xf numFmtId="0" fontId="4" fillId="0" borderId="0" xfId="4" applyFont="1" applyFill="1" applyAlignment="1">
      <alignment horizontal="justify" vertical="center" wrapText="1"/>
    </xf>
    <xf numFmtId="167" fontId="4" fillId="0" borderId="1" xfId="0" applyNumberFormat="1" applyFont="1" applyFill="1" applyBorder="1" applyAlignment="1">
      <alignment vertical="top" wrapText="1"/>
    </xf>
    <xf numFmtId="0" fontId="4" fillId="0" borderId="0" xfId="0" applyFont="1" applyFill="1" applyBorder="1" applyAlignment="1">
      <alignment wrapText="1"/>
    </xf>
    <xf numFmtId="0" fontId="2" fillId="0" borderId="2" xfId="0" applyFont="1" applyFill="1" applyBorder="1" applyAlignment="1">
      <alignment horizontal="justify" vertical="top" wrapText="1"/>
    </xf>
    <xf numFmtId="3" fontId="4"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6" applyFont="1" applyFill="1" applyBorder="1" applyAlignment="1">
      <alignment horizontal="left" vertical="top" wrapText="1" indent="1"/>
    </xf>
    <xf numFmtId="0" fontId="4" fillId="0" borderId="0" xfId="7" applyFont="1" applyFill="1" applyAlignment="1">
      <alignment horizontal="justify" vertical="center" wrapText="1"/>
    </xf>
    <xf numFmtId="167" fontId="4" fillId="0" borderId="1" xfId="7" applyNumberFormat="1" applyFont="1" applyFill="1" applyBorder="1" applyAlignment="1">
      <alignment horizontal="center" vertical="top" wrapText="1"/>
    </xf>
    <xf numFmtId="3" fontId="4" fillId="0" borderId="1" xfId="6" applyNumberFormat="1" applyFont="1" applyFill="1" applyBorder="1" applyAlignment="1">
      <alignment horizontal="center" vertical="center" wrapText="1"/>
    </xf>
    <xf numFmtId="0" fontId="2" fillId="0" borderId="1" xfId="6" applyFont="1" applyFill="1" applyBorder="1" applyAlignment="1">
      <alignment horizontal="justify" vertical="top" wrapText="1"/>
    </xf>
    <xf numFmtId="0" fontId="2" fillId="0" borderId="2" xfId="6" applyFont="1" applyFill="1" applyBorder="1" applyAlignment="1">
      <alignment horizontal="justify" vertical="top" wrapText="1"/>
    </xf>
    <xf numFmtId="0" fontId="2" fillId="0" borderId="4" xfId="0" applyFont="1" applyFill="1" applyBorder="1" applyAlignment="1">
      <alignment vertical="center" wrapText="1"/>
    </xf>
    <xf numFmtId="0" fontId="2" fillId="0" borderId="1" xfId="0" applyFont="1" applyFill="1" applyBorder="1" applyAlignment="1">
      <alignment horizontal="justify" vertical="center" wrapText="1"/>
    </xf>
    <xf numFmtId="0" fontId="19" fillId="3" borderId="1" xfId="6" applyFont="1" applyFill="1" applyBorder="1" applyAlignment="1">
      <alignment vertical="center" wrapText="1"/>
    </xf>
    <xf numFmtId="3" fontId="19" fillId="3" borderId="1" xfId="6" applyNumberFormat="1" applyFont="1" applyFill="1" applyBorder="1" applyAlignment="1">
      <alignment horizontal="center" vertical="center" wrapText="1"/>
    </xf>
    <xf numFmtId="167" fontId="4" fillId="0" borderId="1" xfId="6" applyNumberFormat="1" applyFont="1" applyFill="1" applyBorder="1" applyAlignment="1">
      <alignment horizontal="right" vertical="center" wrapText="1"/>
    </xf>
    <xf numFmtId="167" fontId="2" fillId="0" borderId="1"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0" fontId="19" fillId="3" borderId="1" xfId="6" applyFont="1" applyFill="1" applyBorder="1" applyAlignment="1">
      <alignment horizontal="center" vertical="center" wrapText="1"/>
    </xf>
    <xf numFmtId="0" fontId="5" fillId="0" borderId="1" xfId="8" applyFont="1" applyFill="1" applyBorder="1" applyAlignment="1">
      <alignment horizontal="center" vertical="center" wrapText="1"/>
    </xf>
    <xf numFmtId="0" fontId="4" fillId="0" borderId="0" xfId="8" applyFont="1" applyFill="1" applyAlignment="1">
      <alignment horizontal="justify" vertical="center" wrapText="1"/>
    </xf>
    <xf numFmtId="0" fontId="10" fillId="0" borderId="0" xfId="8" applyFont="1" applyFill="1" applyAlignment="1">
      <alignment horizontal="justify" vertical="center" wrapText="1"/>
    </xf>
    <xf numFmtId="0" fontId="8" fillId="0" borderId="0" xfId="8" applyFont="1" applyFill="1" applyAlignment="1">
      <alignment horizontal="center" vertical="center" wrapText="1"/>
    </xf>
    <xf numFmtId="0" fontId="2" fillId="4" borderId="1" xfId="0" applyFont="1" applyFill="1" applyBorder="1" applyAlignment="1">
      <alignment horizontal="justify"/>
    </xf>
    <xf numFmtId="0" fontId="21" fillId="0" borderId="0" xfId="0" applyFont="1"/>
    <xf numFmtId="0" fontId="3" fillId="0" borderId="0" xfId="7" applyFont="1" applyFill="1"/>
    <xf numFmtId="9" fontId="4" fillId="0" borderId="1" xfId="9" applyFont="1" applyFill="1" applyBorder="1" applyAlignment="1">
      <alignment horizontal="center" vertical="top" wrapText="1"/>
    </xf>
    <xf numFmtId="0" fontId="4" fillId="0" borderId="0" xfId="7" applyFont="1" applyFill="1" applyBorder="1" applyAlignment="1">
      <alignment horizontal="justify" vertical="center" wrapText="1"/>
    </xf>
    <xf numFmtId="165" fontId="4" fillId="0" borderId="1" xfId="3" applyFont="1" applyFill="1" applyBorder="1" applyAlignment="1">
      <alignment horizontal="center" vertical="top" wrapText="1"/>
    </xf>
    <xf numFmtId="0" fontId="15" fillId="2" borderId="0" xfId="0" applyFont="1" applyFill="1" applyAlignment="1">
      <alignment vertical="center" wrapText="1"/>
    </xf>
    <xf numFmtId="0" fontId="4" fillId="2" borderId="0" xfId="0" applyFont="1" applyFill="1" applyAlignment="1">
      <alignment vertical="center" wrapText="1"/>
    </xf>
    <xf numFmtId="0" fontId="4" fillId="0" borderId="0" xfId="0" applyFont="1" applyFill="1" applyAlignment="1">
      <alignment vertical="center" wrapText="1"/>
    </xf>
    <xf numFmtId="0" fontId="15" fillId="2" borderId="0"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vertical="center" wrapText="1"/>
    </xf>
    <xf numFmtId="1" fontId="4" fillId="2" borderId="1" xfId="0" applyNumberFormat="1" applyFont="1" applyFill="1" applyBorder="1" applyAlignment="1">
      <alignment horizontal="center" vertical="center" wrapText="1"/>
    </xf>
    <xf numFmtId="1" fontId="6" fillId="5" borderId="1" xfId="2" applyNumberFormat="1" applyFont="1" applyFill="1" applyBorder="1" applyAlignment="1">
      <alignment horizontal="center" vertical="center" wrapText="1"/>
    </xf>
    <xf numFmtId="1" fontId="4" fillId="0" borderId="1" xfId="7" applyNumberFormat="1" applyFont="1" applyFill="1" applyBorder="1" applyAlignment="1">
      <alignment horizontal="center" vertical="center" wrapText="1"/>
    </xf>
    <xf numFmtId="0" fontId="15" fillId="0" borderId="0" xfId="0" applyFont="1" applyFill="1" applyAlignment="1">
      <alignment vertical="center" wrapText="1"/>
    </xf>
    <xf numFmtId="0" fontId="16" fillId="0" borderId="0" xfId="0" applyFont="1" applyFill="1" applyBorder="1" applyAlignment="1">
      <alignment vertical="center" wrapText="1"/>
    </xf>
    <xf numFmtId="0" fontId="14" fillId="0" borderId="1" xfId="4" applyFont="1" applyFill="1" applyBorder="1" applyAlignment="1">
      <alignment horizontal="left" vertical="top" wrapText="1" indent="1"/>
    </xf>
    <xf numFmtId="0" fontId="13" fillId="0" borderId="1" xfId="4" applyFont="1" applyFill="1" applyBorder="1" applyAlignment="1">
      <alignment horizontal="left" vertical="top" wrapText="1" indent="1"/>
    </xf>
    <xf numFmtId="1" fontId="19" fillId="3" borderId="0" xfId="8" applyNumberFormat="1" applyFont="1" applyFill="1" applyAlignment="1">
      <alignment horizontal="center" vertical="center" wrapText="1"/>
    </xf>
    <xf numFmtId="0" fontId="19" fillId="3" borderId="1" xfId="0" applyFont="1" applyFill="1" applyBorder="1" applyAlignment="1">
      <alignment horizontal="center" vertical="center" wrapText="1"/>
    </xf>
    <xf numFmtId="167" fontId="14" fillId="0" borderId="1" xfId="4" applyNumberFormat="1" applyFont="1" applyFill="1" applyBorder="1" applyAlignment="1">
      <alignment horizontal="center" vertical="top" wrapText="1"/>
    </xf>
    <xf numFmtId="0" fontId="11" fillId="0" borderId="1" xfId="4" applyFont="1" applyFill="1" applyBorder="1" applyAlignment="1">
      <alignment horizontal="left" vertical="top" wrapText="1" indent="1"/>
    </xf>
    <xf numFmtId="164" fontId="11" fillId="0" borderId="1" xfId="4" applyNumberFormat="1" applyFont="1" applyFill="1" applyBorder="1" applyAlignment="1">
      <alignment horizontal="left" vertical="top" wrapText="1" indent="1"/>
    </xf>
    <xf numFmtId="1" fontId="4" fillId="0" borderId="0" xfId="0" applyNumberFormat="1" applyFont="1" applyFill="1" applyAlignment="1">
      <alignment horizontal="justify" vertical="center" wrapText="1"/>
    </xf>
    <xf numFmtId="0" fontId="2" fillId="0" borderId="1" xfId="7" applyFont="1" applyFill="1" applyBorder="1" applyAlignment="1">
      <alignment horizontal="center" vertical="center" wrapText="1"/>
    </xf>
    <xf numFmtId="0" fontId="2" fillId="6" borderId="1" xfId="7" applyFont="1" applyFill="1" applyBorder="1" applyAlignment="1">
      <alignment horizontal="center" vertical="center" wrapText="1"/>
    </xf>
    <xf numFmtId="0" fontId="4" fillId="6" borderId="1" xfId="7" applyFont="1" applyFill="1" applyBorder="1" applyAlignment="1">
      <alignment horizontal="center" vertical="top" wrapText="1"/>
    </xf>
    <xf numFmtId="167" fontId="4" fillId="6" borderId="1" xfId="7" applyNumberFormat="1" applyFont="1" applyFill="1" applyBorder="1" applyAlignment="1">
      <alignment horizontal="center" vertical="top" wrapText="1"/>
    </xf>
    <xf numFmtId="9" fontId="4" fillId="6" borderId="1" xfId="9" applyFont="1" applyFill="1" applyBorder="1" applyAlignment="1">
      <alignment horizontal="center" vertical="top" wrapText="1"/>
    </xf>
    <xf numFmtId="165" fontId="4" fillId="6" borderId="1" xfId="3" applyFont="1" applyFill="1" applyBorder="1" applyAlignment="1">
      <alignment horizontal="center" vertical="top" wrapText="1"/>
    </xf>
    <xf numFmtId="167" fontId="4" fillId="6" borderId="1" xfId="7" applyNumberFormat="1" applyFont="1" applyFill="1" applyBorder="1" applyAlignment="1">
      <alignment horizontal="center" vertical="center" wrapText="1"/>
    </xf>
    <xf numFmtId="167" fontId="4"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top" wrapText="1"/>
    </xf>
    <xf numFmtId="0" fontId="4" fillId="0" borderId="1" xfId="7" applyFont="1" applyFill="1" applyBorder="1" applyAlignment="1">
      <alignment horizontal="center" vertical="top"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2" fillId="0" borderId="0" xfId="7" applyFont="1" applyFill="1" applyBorder="1" applyAlignment="1">
      <alignment horizontal="center" vertical="center" wrapText="1"/>
    </xf>
    <xf numFmtId="167" fontId="2" fillId="0" borderId="0" xfId="7" applyNumberFormat="1" applyFont="1" applyFill="1" applyBorder="1" applyAlignment="1">
      <alignment horizontal="center" vertical="center" wrapText="1"/>
    </xf>
    <xf numFmtId="1" fontId="19" fillId="5" borderId="1" xfId="7" applyNumberFormat="1" applyFont="1" applyFill="1" applyBorder="1" applyAlignment="1">
      <alignment horizontal="center" vertical="center" wrapText="1"/>
    </xf>
    <xf numFmtId="0" fontId="2" fillId="6" borderId="1" xfId="7"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168" fontId="2" fillId="6" borderId="1" xfId="7"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 fillId="0" borderId="20" xfId="7" applyFont="1" applyFill="1" applyBorder="1" applyAlignment="1">
      <alignment horizontal="center" vertical="center" wrapText="1"/>
    </xf>
    <xf numFmtId="0" fontId="2" fillId="0" borderId="6" xfId="7" applyFont="1" applyFill="1" applyBorder="1" applyAlignment="1">
      <alignment horizontal="left" vertical="top" wrapText="1" indent="1"/>
    </xf>
    <xf numFmtId="167" fontId="2" fillId="0" borderId="6"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0" fontId="2" fillId="0" borderId="19" xfId="7" applyFont="1" applyFill="1" applyBorder="1" applyAlignment="1">
      <alignment vertical="top" wrapText="1"/>
    </xf>
    <xf numFmtId="167" fontId="2" fillId="0" borderId="24" xfId="7" applyNumberFormat="1" applyFont="1" applyFill="1" applyBorder="1" applyAlignment="1">
      <alignment horizontal="center" vertical="center" wrapText="1"/>
    </xf>
    <xf numFmtId="167" fontId="2" fillId="0" borderId="25" xfId="7" applyNumberFormat="1" applyFont="1" applyFill="1" applyBorder="1" applyAlignment="1">
      <alignment horizontal="center" vertical="center" wrapText="1"/>
    </xf>
    <xf numFmtId="167" fontId="2" fillId="0" borderId="26" xfId="7" applyNumberFormat="1" applyFont="1" applyFill="1" applyBorder="1" applyAlignment="1">
      <alignment horizontal="center" vertical="center" wrapText="1"/>
    </xf>
    <xf numFmtId="0" fontId="2" fillId="0" borderId="10" xfId="6" applyFont="1" applyFill="1" applyBorder="1" applyAlignment="1">
      <alignment horizontal="left" vertical="top" wrapText="1" indent="1"/>
    </xf>
    <xf numFmtId="167" fontId="2" fillId="0" borderId="10" xfId="6" applyNumberFormat="1" applyFont="1" applyFill="1" applyBorder="1" applyAlignment="1">
      <alignment vertical="top"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1" fontId="6" fillId="0" borderId="3" xfId="2" applyNumberFormat="1" applyFont="1" applyFill="1" applyBorder="1" applyAlignment="1">
      <alignment horizontal="center" vertical="center" wrapText="1"/>
    </xf>
    <xf numFmtId="0" fontId="6" fillId="3" borderId="9" xfId="2" applyNumberFormat="1" applyFont="1" applyFill="1" applyBorder="1" applyAlignment="1">
      <alignment horizontal="center" vertical="center" wrapText="1"/>
    </xf>
    <xf numFmtId="0" fontId="14" fillId="6" borderId="1" xfId="4" applyFont="1" applyFill="1" applyBorder="1" applyAlignment="1">
      <alignment horizontal="left" vertical="top" wrapText="1" indent="1"/>
    </xf>
    <xf numFmtId="0" fontId="13" fillId="6" borderId="1" xfId="4" applyFont="1" applyFill="1" applyBorder="1" applyAlignment="1">
      <alignment horizontal="left" vertical="top" wrapText="1" indent="1"/>
    </xf>
    <xf numFmtId="0" fontId="11" fillId="6" borderId="1" xfId="4" applyFont="1" applyFill="1" applyBorder="1" applyAlignment="1">
      <alignment horizontal="left" vertical="top" wrapText="1" indent="1"/>
    </xf>
    <xf numFmtId="0" fontId="11" fillId="0" borderId="0" xfId="4" applyFont="1" applyFill="1" applyBorder="1" applyAlignment="1">
      <alignment horizontal="left" vertical="top" wrapText="1" indent="1"/>
    </xf>
    <xf numFmtId="167" fontId="13" fillId="0" borderId="1" xfId="4" applyNumberFormat="1" applyFont="1" applyFill="1" applyBorder="1" applyAlignment="1">
      <alignment horizontal="center" vertical="center" wrapText="1"/>
    </xf>
    <xf numFmtId="167" fontId="13" fillId="0" borderId="0" xfId="4" applyNumberFormat="1" applyFont="1" applyFill="1" applyBorder="1" applyAlignment="1">
      <alignment horizontal="center" vertical="center" wrapText="1"/>
    </xf>
    <xf numFmtId="167" fontId="14" fillId="6" borderId="1" xfId="4" applyNumberFormat="1" applyFont="1" applyFill="1" applyBorder="1" applyAlignment="1">
      <alignment horizontal="center" vertical="center" wrapText="1"/>
    </xf>
    <xf numFmtId="167" fontId="13" fillId="6" borderId="1" xfId="4" applyNumberFormat="1"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5" xfId="0" applyFont="1" applyFill="1" applyBorder="1" applyAlignment="1">
      <alignment vertical="center" wrapText="1"/>
    </xf>
    <xf numFmtId="0" fontId="2" fillId="0" borderId="1" xfId="0" applyFont="1" applyFill="1" applyBorder="1" applyAlignment="1">
      <alignment vertical="center" wrapText="1"/>
    </xf>
    <xf numFmtId="1" fontId="4" fillId="0" borderId="1" xfId="2" applyNumberFormat="1" applyFont="1" applyFill="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Fill="1" applyBorder="1" applyAlignment="1">
      <alignment horizontal="justify" vertical="top" wrapText="1"/>
    </xf>
    <xf numFmtId="1" fontId="4" fillId="0" borderId="1" xfId="2" applyNumberFormat="1" applyFont="1" applyFill="1" applyBorder="1" applyAlignment="1">
      <alignment horizontal="center" vertical="center" wrapText="1"/>
    </xf>
    <xf numFmtId="1" fontId="4" fillId="7" borderId="1" xfId="0" applyNumberFormat="1" applyFont="1" applyFill="1" applyBorder="1" applyAlignment="1">
      <alignment vertical="center" wrapText="1"/>
    </xf>
    <xf numFmtId="0" fontId="9" fillId="0" borderId="28" xfId="0" applyFont="1" applyFill="1" applyBorder="1" applyAlignment="1">
      <alignment horizontal="justify" vertical="top" wrapText="1"/>
    </xf>
    <xf numFmtId="0" fontId="4" fillId="0" borderId="10"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4" fillId="5" borderId="2" xfId="7"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0" borderId="19" xfId="7" applyFont="1" applyFill="1" applyBorder="1" applyAlignment="1">
      <alignment horizontal="left" vertical="center" wrapText="1"/>
    </xf>
    <xf numFmtId="0" fontId="4" fillId="6" borderId="19" xfId="7" applyFont="1" applyFill="1" applyBorder="1" applyAlignment="1">
      <alignment horizontal="left" vertical="center" wrapText="1"/>
    </xf>
    <xf numFmtId="0" fontId="2" fillId="0" borderId="18" xfId="7" applyFont="1" applyFill="1" applyBorder="1" applyAlignment="1">
      <alignment horizontal="center" vertical="top" wrapText="1"/>
    </xf>
    <xf numFmtId="0" fontId="2" fillId="0" borderId="7" xfId="7" applyFont="1" applyFill="1" applyBorder="1" applyAlignment="1">
      <alignment horizontal="center" vertical="top" wrapText="1"/>
    </xf>
    <xf numFmtId="0" fontId="2" fillId="0" borderId="22" xfId="7" applyFont="1" applyFill="1" applyBorder="1" applyAlignment="1">
      <alignment horizontal="center" vertical="center" wrapText="1"/>
    </xf>
    <xf numFmtId="0" fontId="2" fillId="0" borderId="23" xfId="7" applyFont="1" applyFill="1" applyBorder="1" applyAlignment="1">
      <alignment horizontal="center" vertical="center" wrapText="1"/>
    </xf>
    <xf numFmtId="0" fontId="5" fillId="0" borderId="21" xfId="7" applyFont="1" applyFill="1" applyBorder="1" applyAlignment="1">
      <alignment horizontal="center" vertical="center" wrapText="1"/>
    </xf>
    <xf numFmtId="0" fontId="5" fillId="0" borderId="17" xfId="7" applyFont="1" applyFill="1" applyBorder="1" applyAlignment="1">
      <alignment horizontal="center" vertical="center" wrapText="1"/>
    </xf>
    <xf numFmtId="0" fontId="3" fillId="0" borderId="15" xfId="7" applyFont="1" applyBorder="1" applyAlignment="1">
      <alignment vertical="center" wrapText="1"/>
    </xf>
    <xf numFmtId="0" fontId="5" fillId="0" borderId="5" xfId="7" applyFont="1" applyFill="1" applyBorder="1" applyAlignment="1">
      <alignment horizontal="center" vertical="center" wrapText="1"/>
    </xf>
    <xf numFmtId="0" fontId="5" fillId="0" borderId="13" xfId="7" applyFont="1" applyFill="1" applyBorder="1" applyAlignment="1">
      <alignment horizontal="center" vertical="center" wrapText="1"/>
    </xf>
    <xf numFmtId="0" fontId="3" fillId="0" borderId="5" xfId="7" applyFont="1" applyBorder="1" applyAlignment="1">
      <alignment vertical="center" wrapText="1"/>
    </xf>
    <xf numFmtId="0" fontId="17" fillId="5" borderId="18" xfId="7" applyFont="1" applyFill="1" applyBorder="1" applyAlignment="1">
      <alignment horizontal="center" vertical="center" wrapText="1"/>
    </xf>
    <xf numFmtId="0" fontId="17" fillId="5" borderId="7" xfId="7" applyFont="1" applyFill="1" applyBorder="1" applyAlignment="1">
      <alignment horizontal="center" vertical="center" wrapText="1"/>
    </xf>
    <xf numFmtId="0" fontId="4" fillId="0" borderId="19" xfId="0" applyFont="1" applyFill="1" applyBorder="1" applyAlignment="1">
      <alignment horizontal="left" vertical="center" wrapText="1" indent="1"/>
    </xf>
    <xf numFmtId="0" fontId="21" fillId="0" borderId="19" xfId="0" applyFont="1" applyBorder="1" applyAlignment="1">
      <alignment horizontal="left" wrapText="1" indent="1"/>
    </xf>
    <xf numFmtId="0" fontId="24" fillId="5" borderId="2" xfId="7" applyFont="1" applyFill="1" applyBorder="1" applyAlignment="1">
      <alignment horizontal="center" vertical="center" wrapText="1"/>
    </xf>
    <xf numFmtId="0" fontId="24" fillId="5" borderId="8" xfId="7" applyFont="1" applyFill="1" applyBorder="1" applyAlignment="1">
      <alignment horizontal="center" vertical="center" wrapText="1"/>
    </xf>
    <xf numFmtId="0" fontId="2" fillId="0" borderId="2" xfId="7" applyFont="1" applyFill="1" applyBorder="1" applyAlignment="1">
      <alignment horizontal="left" vertical="center" wrapText="1"/>
    </xf>
    <xf numFmtId="0" fontId="2" fillId="0" borderId="8" xfId="7"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9" fillId="5" borderId="1" xfId="7" applyFont="1" applyFill="1" applyBorder="1" applyAlignment="1">
      <alignment horizontal="center" vertical="center" wrapText="1"/>
    </xf>
    <xf numFmtId="0" fontId="4" fillId="0" borderId="8" xfId="0" applyFont="1" applyFill="1" applyBorder="1" applyAlignment="1">
      <alignment horizontal="left"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5" fillId="4" borderId="0"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8" xfId="0" applyFont="1" applyFill="1" applyBorder="1" applyAlignment="1">
      <alignment horizontal="left" vertical="top"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3" fontId="19" fillId="3" borderId="2" xfId="0" applyNumberFormat="1"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3" fontId="19" fillId="3" borderId="8" xfId="0" applyNumberFormat="1" applyFont="1" applyFill="1" applyBorder="1" applyAlignment="1">
      <alignment horizontal="center" vertical="center"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8" xfId="2" applyNumberFormat="1" applyFont="1" applyFill="1" applyBorder="1" applyAlignment="1">
      <alignment horizontal="center" vertical="center" wrapText="1"/>
    </xf>
    <xf numFmtId="0" fontId="19" fillId="3"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8" xfId="6" applyFont="1" applyFill="1" applyBorder="1" applyAlignment="1">
      <alignment horizontal="center" vertical="center" wrapText="1"/>
    </xf>
    <xf numFmtId="0" fontId="5" fillId="0" borderId="0" xfId="7" applyFont="1" applyFill="1" applyBorder="1" applyAlignment="1">
      <alignment horizontal="center" vertical="center" wrapText="1"/>
    </xf>
    <xf numFmtId="0" fontId="3" fillId="0" borderId="0" xfId="7" applyFont="1" applyBorder="1" applyAlignment="1">
      <alignment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8" xfId="0" applyFont="1" applyFill="1" applyBorder="1" applyAlignment="1">
      <alignment horizontal="left" vertical="top" wrapText="1"/>
    </xf>
    <xf numFmtId="0" fontId="19" fillId="3" borderId="2" xfId="7" applyFont="1" applyFill="1" applyBorder="1" applyAlignment="1">
      <alignment horizontal="left" vertical="center" wrapText="1"/>
    </xf>
    <xf numFmtId="0" fontId="19" fillId="3" borderId="3" xfId="7" applyFont="1" applyFill="1" applyBorder="1" applyAlignment="1">
      <alignment horizontal="left" vertical="center" wrapText="1"/>
    </xf>
    <xf numFmtId="0" fontId="2" fillId="0" borderId="2" xfId="7" applyFont="1" applyFill="1" applyBorder="1" applyAlignment="1">
      <alignment horizontal="left" vertical="top" wrapText="1"/>
    </xf>
    <xf numFmtId="0" fontId="2" fillId="0" borderId="3" xfId="7" applyFont="1" applyFill="1" applyBorder="1" applyAlignment="1">
      <alignment horizontal="left" vertical="top" wrapText="1"/>
    </xf>
    <xf numFmtId="0" fontId="2" fillId="0" borderId="2" xfId="6" applyFont="1" applyFill="1" applyBorder="1" applyAlignment="1">
      <alignment vertical="top" wrapText="1"/>
    </xf>
    <xf numFmtId="0" fontId="2" fillId="0" borderId="8" xfId="6" applyFont="1" applyFill="1" applyBorder="1" applyAlignment="1">
      <alignment vertical="top" wrapText="1"/>
    </xf>
    <xf numFmtId="0" fontId="2" fillId="2" borderId="1" xfId="7" applyFont="1" applyFill="1" applyBorder="1" applyAlignment="1">
      <alignment vertical="top" wrapText="1"/>
    </xf>
    <xf numFmtId="0" fontId="12" fillId="0" borderId="1" xfId="7" applyFont="1" applyBorder="1" applyAlignment="1">
      <alignment vertical="top" wrapText="1"/>
    </xf>
    <xf numFmtId="0" fontId="5" fillId="0" borderId="0" xfId="6" applyFont="1" applyFill="1" applyBorder="1" applyAlignment="1">
      <alignment horizontal="center" vertical="center" wrapText="1"/>
    </xf>
    <xf numFmtId="0" fontId="3" fillId="0" borderId="0" xfId="6" applyFont="1" applyBorder="1" applyAlignment="1">
      <alignment vertical="center" wrapText="1"/>
    </xf>
    <xf numFmtId="0" fontId="5" fillId="0" borderId="3" xfId="6" applyFont="1" applyFill="1" applyBorder="1" applyAlignment="1">
      <alignment horizontal="center" vertical="center" wrapText="1"/>
    </xf>
    <xf numFmtId="0" fontId="4" fillId="0" borderId="2" xfId="6" applyFont="1" applyFill="1" applyBorder="1" applyAlignment="1">
      <alignment horizontal="justify" vertical="center" wrapText="1"/>
    </xf>
    <xf numFmtId="0" fontId="4" fillId="0" borderId="8" xfId="6" applyFont="1" applyFill="1" applyBorder="1" applyAlignment="1">
      <alignment horizontal="justify" vertical="center" wrapText="1"/>
    </xf>
    <xf numFmtId="0" fontId="19" fillId="3" borderId="2" xfId="6" applyFont="1" applyFill="1" applyBorder="1" applyAlignment="1">
      <alignment vertical="center" wrapText="1"/>
    </xf>
    <xf numFmtId="0" fontId="19" fillId="3" borderId="8" xfId="6" applyFont="1" applyFill="1" applyBorder="1" applyAlignment="1">
      <alignment vertical="center" wrapText="1"/>
    </xf>
    <xf numFmtId="0" fontId="4" fillId="0" borderId="2" xfId="6" applyFont="1" applyFill="1" applyBorder="1" applyAlignment="1">
      <alignment vertical="top" wrapText="1"/>
    </xf>
    <xf numFmtId="0" fontId="4" fillId="0" borderId="8" xfId="6"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8" xfId="0" applyFont="1" applyFill="1" applyBorder="1" applyAlignment="1">
      <alignment vertical="top" wrapText="1"/>
    </xf>
    <xf numFmtId="1" fontId="19" fillId="3" borderId="2" xfId="0" applyNumberFormat="1" applyFont="1" applyFill="1" applyBorder="1" applyAlignment="1">
      <alignment horizontal="center" vertical="center" wrapText="1"/>
    </xf>
    <xf numFmtId="1" fontId="19" fillId="3" borderId="3" xfId="0" applyNumberFormat="1" applyFont="1" applyFill="1" applyBorder="1" applyAlignment="1">
      <alignment horizontal="center" vertical="center" wrapText="1"/>
    </xf>
    <xf numFmtId="1" fontId="22" fillId="3" borderId="3" xfId="0" applyNumberFormat="1" applyFont="1" applyFill="1" applyBorder="1" applyAlignment="1">
      <alignment horizontal="center" vertical="center" wrapText="1"/>
    </xf>
    <xf numFmtId="1" fontId="19" fillId="3" borderId="8"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19" fillId="3" borderId="1" xfId="0" applyFont="1" applyFill="1" applyBorder="1" applyAlignment="1">
      <alignment vertical="center" wrapText="1"/>
    </xf>
    <xf numFmtId="0" fontId="23" fillId="3" borderId="2" xfId="0" applyFont="1" applyFill="1" applyBorder="1" applyAlignment="1">
      <alignment horizontal="center" vertical="top" wrapText="1"/>
    </xf>
    <xf numFmtId="0" fontId="23" fillId="3" borderId="3" xfId="0" applyFont="1" applyFill="1" applyBorder="1" applyAlignment="1">
      <alignment horizontal="center" vertical="top" wrapText="1"/>
    </xf>
    <xf numFmtId="0" fontId="23" fillId="3" borderId="8" xfId="0" applyFont="1" applyFill="1" applyBorder="1" applyAlignment="1">
      <alignment horizontal="center" vertical="top" wrapText="1"/>
    </xf>
    <xf numFmtId="1" fontId="4" fillId="0" borderId="1"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0" fillId="3" borderId="14"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5" fillId="0" borderId="1" xfId="8" applyFont="1" applyFill="1" applyBorder="1" applyAlignment="1">
      <alignment horizontal="center" vertical="center" wrapText="1"/>
    </xf>
    <xf numFmtId="0" fontId="7" fillId="0" borderId="1" xfId="8" applyFont="1" applyBorder="1" applyAlignment="1">
      <alignment horizontal="center" vertical="center" wrapText="1"/>
    </xf>
    <xf numFmtId="0" fontId="7" fillId="0" borderId="2" xfId="8" applyFont="1" applyBorder="1" applyAlignment="1">
      <alignment horizontal="center" vertical="center" wrapText="1"/>
    </xf>
    <xf numFmtId="0" fontId="5" fillId="0" borderId="14" xfId="7" applyFont="1" applyFill="1" applyBorder="1" applyAlignment="1">
      <alignment horizontal="center" vertical="center" wrapText="1"/>
    </xf>
    <xf numFmtId="0" fontId="19" fillId="3" borderId="1" xfId="8" applyFont="1" applyFill="1" applyBorder="1" applyAlignment="1">
      <alignment horizontal="center" vertical="center" wrapText="1"/>
    </xf>
    <xf numFmtId="1" fontId="19" fillId="3" borderId="1" xfId="8"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2" fillId="0" borderId="1" xfId="0" applyFont="1" applyBorder="1" applyAlignment="1">
      <alignment horizontal="justify" vertical="center" wrapText="1"/>
    </xf>
    <xf numFmtId="0" fontId="13" fillId="0" borderId="1" xfId="0" applyFont="1" applyFill="1" applyBorder="1" applyAlignment="1">
      <alignment horizontal="left" vertical="top" wrapText="1"/>
    </xf>
    <xf numFmtId="0" fontId="2" fillId="0" borderId="1" xfId="0" applyFont="1" applyFill="1" applyBorder="1" applyAlignment="1">
      <alignment horizontal="justify"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8"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4" fillId="0" borderId="1" xfId="0" applyFont="1" applyBorder="1" applyAlignment="1">
      <alignment horizontal="justify" vertical="center" wrapText="1"/>
    </xf>
    <xf numFmtId="1" fontId="4" fillId="0" borderId="1" xfId="2" applyNumberFormat="1" applyFont="1" applyFill="1" applyBorder="1" applyAlignment="1">
      <alignment horizontal="center" vertical="center" wrapText="1"/>
    </xf>
    <xf numFmtId="0" fontId="2" fillId="0" borderId="2" xfId="4" applyFont="1" applyFill="1" applyBorder="1" applyAlignment="1">
      <alignment horizontal="left" vertical="top" wrapText="1"/>
    </xf>
    <xf numFmtId="0" fontId="2" fillId="0" borderId="8" xfId="4" applyFont="1" applyFill="1" applyBorder="1" applyAlignment="1">
      <alignment horizontal="left" vertical="top" wrapText="1"/>
    </xf>
    <xf numFmtId="0" fontId="6" fillId="3" borderId="1" xfId="0" applyFont="1" applyFill="1" applyBorder="1" applyAlignment="1">
      <alignment horizontal="justify" vertical="center" wrapText="1"/>
    </xf>
    <xf numFmtId="0" fontId="14" fillId="0" borderId="1" xfId="0" applyFont="1" applyFill="1" applyBorder="1" applyAlignment="1">
      <alignment vertical="top" wrapText="1"/>
    </xf>
    <xf numFmtId="0" fontId="6" fillId="3" borderId="1" xfId="4" applyFont="1" applyFill="1" applyBorder="1" applyAlignment="1">
      <alignment horizontal="center" vertical="center" wrapText="1"/>
    </xf>
    <xf numFmtId="0" fontId="11" fillId="2" borderId="1" xfId="4" applyFont="1" applyFill="1" applyBorder="1" applyAlignment="1">
      <alignment horizontal="left" vertical="top" wrapText="1"/>
    </xf>
  </cellXfs>
  <cellStyles count="10">
    <cellStyle name="Estilo 1" xfId="1"/>
    <cellStyle name="Millares" xfId="2" builtinId="3"/>
    <cellStyle name="Moneda" xfId="3" builtinId="4"/>
    <cellStyle name="Normal" xfId="0" builtinId="0"/>
    <cellStyle name="Normal 2" xfId="4"/>
    <cellStyle name="Normal 3" xfId="5"/>
    <cellStyle name="Normal_Slips Publicados" xfId="6"/>
    <cellStyle name="Normal_Slips Publicados_Condiciones Complementarias TRDM" xfId="7"/>
    <cellStyle name="Normal_Slips técnicos VDD - IND" xfId="8"/>
    <cellStyle name="Porcentaje" xfId="9"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topLeftCell="A12" zoomScaleNormal="100" workbookViewId="0">
      <selection activeCell="C15" sqref="C15"/>
    </sheetView>
  </sheetViews>
  <sheetFormatPr baseColWidth="10" defaultColWidth="0" defaultRowHeight="16.5" zeroHeight="1" x14ac:dyDescent="0.25"/>
  <cols>
    <col min="1" max="1" width="85.7109375" style="30" customWidth="1"/>
    <col min="2" max="2" width="25.28515625" style="30" customWidth="1"/>
    <col min="3" max="3" width="20.85546875" style="30" customWidth="1"/>
    <col min="4" max="4" width="6.7109375" style="30" customWidth="1"/>
    <col min="5" max="16384" width="0" style="30" hidden="1"/>
  </cols>
  <sheetData>
    <row r="1" spans="1:256" ht="51" customHeight="1" x14ac:dyDescent="0.25">
      <c r="A1" s="138" t="s">
        <v>28</v>
      </c>
      <c r="B1" s="139"/>
      <c r="C1" s="140"/>
    </row>
    <row r="2" spans="1:256" ht="24.75" customHeight="1" x14ac:dyDescent="0.25">
      <c r="A2" s="141" t="s">
        <v>6</v>
      </c>
      <c r="B2" s="142"/>
      <c r="C2" s="143"/>
    </row>
    <row r="3" spans="1:256" ht="41.25" customHeight="1" x14ac:dyDescent="0.25">
      <c r="A3" s="148" t="s">
        <v>1</v>
      </c>
      <c r="B3" s="149"/>
      <c r="C3" s="127">
        <v>400</v>
      </c>
    </row>
    <row r="4" spans="1:256" s="49" customFormat="1" ht="39" customHeight="1" x14ac:dyDescent="0.2">
      <c r="A4" s="150" t="s">
        <v>96</v>
      </c>
      <c r="B4" s="151"/>
      <c r="C4" s="61">
        <v>50</v>
      </c>
      <c r="D4" s="30"/>
    </row>
    <row r="5" spans="1:256" s="49" customFormat="1" x14ac:dyDescent="0.2">
      <c r="A5" s="150" t="s">
        <v>94</v>
      </c>
      <c r="B5" s="151"/>
      <c r="C5" s="61">
        <v>50</v>
      </c>
      <c r="D5" s="30"/>
    </row>
    <row r="6" spans="1:256" ht="45.75" customHeight="1" x14ac:dyDescent="0.25">
      <c r="A6" s="150" t="s">
        <v>57</v>
      </c>
      <c r="B6" s="151">
        <v>40</v>
      </c>
      <c r="C6" s="61">
        <v>40</v>
      </c>
    </row>
    <row r="7" spans="1:256" s="1" customFormat="1" ht="36" customHeight="1" x14ac:dyDescent="0.25">
      <c r="A7" s="152" t="s">
        <v>49</v>
      </c>
      <c r="B7" s="153"/>
      <c r="C7" s="61">
        <v>30</v>
      </c>
      <c r="D7" s="30"/>
      <c r="E7" s="6"/>
      <c r="F7" s="6"/>
      <c r="G7" s="6"/>
      <c r="H7" s="6"/>
      <c r="I7" s="6"/>
      <c r="J7" s="6"/>
      <c r="K7" s="6"/>
      <c r="L7" s="6"/>
      <c r="M7" s="6"/>
    </row>
    <row r="8" spans="1:256" s="1" customFormat="1" ht="36" customHeight="1" x14ac:dyDescent="0.25">
      <c r="A8" s="152" t="s">
        <v>95</v>
      </c>
      <c r="B8" s="155"/>
      <c r="C8" s="61">
        <v>30</v>
      </c>
      <c r="D8" s="30"/>
      <c r="E8" s="6"/>
      <c r="F8" s="6"/>
      <c r="G8" s="6"/>
      <c r="H8" s="6"/>
      <c r="I8" s="6"/>
      <c r="J8" s="6"/>
      <c r="K8" s="6"/>
      <c r="L8" s="6"/>
      <c r="M8" s="6"/>
    </row>
    <row r="9" spans="1:256" s="1" customFormat="1" ht="27.75" customHeight="1" x14ac:dyDescent="0.25">
      <c r="A9" s="129" t="s">
        <v>99</v>
      </c>
      <c r="B9" s="129"/>
      <c r="C9" s="8">
        <v>30</v>
      </c>
      <c r="D9" s="30"/>
      <c r="E9" s="26" t="s">
        <v>58</v>
      </c>
      <c r="F9" s="26" t="s">
        <v>58</v>
      </c>
      <c r="G9" s="26" t="s">
        <v>58</v>
      </c>
      <c r="H9" s="26" t="s">
        <v>58</v>
      </c>
      <c r="I9" s="26" t="s">
        <v>58</v>
      </c>
      <c r="J9" s="26" t="s">
        <v>58</v>
      </c>
      <c r="K9" s="26" t="s">
        <v>58</v>
      </c>
      <c r="L9" s="26" t="s">
        <v>58</v>
      </c>
      <c r="M9" s="26" t="s">
        <v>58</v>
      </c>
      <c r="N9" s="26" t="s">
        <v>58</v>
      </c>
      <c r="O9" s="26" t="s">
        <v>58</v>
      </c>
      <c r="P9" s="26" t="s">
        <v>58</v>
      </c>
      <c r="Q9" s="26" t="s">
        <v>58</v>
      </c>
      <c r="R9" s="26" t="s">
        <v>58</v>
      </c>
      <c r="S9" s="26" t="s">
        <v>58</v>
      </c>
      <c r="T9" s="26" t="s">
        <v>58</v>
      </c>
      <c r="U9" s="26" t="s">
        <v>58</v>
      </c>
      <c r="V9" s="26" t="s">
        <v>58</v>
      </c>
      <c r="W9" s="26" t="s">
        <v>58</v>
      </c>
      <c r="X9" s="26" t="s">
        <v>58</v>
      </c>
      <c r="Y9" s="26" t="s">
        <v>58</v>
      </c>
      <c r="Z9" s="26" t="s">
        <v>58</v>
      </c>
      <c r="AA9" s="26" t="s">
        <v>58</v>
      </c>
      <c r="AB9" s="26" t="s">
        <v>58</v>
      </c>
      <c r="AC9" s="26" t="s">
        <v>58</v>
      </c>
      <c r="AD9" s="26" t="s">
        <v>58</v>
      </c>
      <c r="AE9" s="26" t="s">
        <v>58</v>
      </c>
      <c r="AF9" s="26" t="s">
        <v>58</v>
      </c>
      <c r="AG9" s="26" t="s">
        <v>58</v>
      </c>
      <c r="AH9" s="26" t="s">
        <v>58</v>
      </c>
      <c r="AI9" s="26" t="s">
        <v>58</v>
      </c>
      <c r="AJ9" s="26" t="s">
        <v>58</v>
      </c>
      <c r="AK9" s="26" t="s">
        <v>58</v>
      </c>
      <c r="AL9" s="26" t="s">
        <v>58</v>
      </c>
      <c r="AM9" s="26" t="s">
        <v>58</v>
      </c>
      <c r="AN9" s="26" t="s">
        <v>58</v>
      </c>
      <c r="AO9" s="26" t="s">
        <v>58</v>
      </c>
      <c r="AP9" s="26" t="s">
        <v>58</v>
      </c>
      <c r="AQ9" s="26" t="s">
        <v>58</v>
      </c>
      <c r="AR9" s="26" t="s">
        <v>58</v>
      </c>
      <c r="AS9" s="26" t="s">
        <v>58</v>
      </c>
      <c r="AT9" s="26" t="s">
        <v>58</v>
      </c>
      <c r="AU9" s="26" t="s">
        <v>58</v>
      </c>
      <c r="AV9" s="26" t="s">
        <v>58</v>
      </c>
      <c r="AW9" s="26" t="s">
        <v>58</v>
      </c>
      <c r="AX9" s="26" t="s">
        <v>58</v>
      </c>
      <c r="AY9" s="26" t="s">
        <v>58</v>
      </c>
      <c r="AZ9" s="26" t="s">
        <v>58</v>
      </c>
      <c r="BA9" s="26" t="s">
        <v>58</v>
      </c>
      <c r="BB9" s="26" t="s">
        <v>58</v>
      </c>
      <c r="BC9" s="26" t="s">
        <v>58</v>
      </c>
      <c r="BD9" s="26" t="s">
        <v>58</v>
      </c>
      <c r="BE9" s="26" t="s">
        <v>58</v>
      </c>
      <c r="BF9" s="26" t="s">
        <v>58</v>
      </c>
      <c r="BG9" s="26" t="s">
        <v>58</v>
      </c>
      <c r="BH9" s="26" t="s">
        <v>58</v>
      </c>
      <c r="BI9" s="26" t="s">
        <v>58</v>
      </c>
      <c r="BJ9" s="26" t="s">
        <v>58</v>
      </c>
      <c r="BK9" s="26" t="s">
        <v>58</v>
      </c>
      <c r="BL9" s="26" t="s">
        <v>58</v>
      </c>
      <c r="BM9" s="26" t="s">
        <v>58</v>
      </c>
      <c r="BN9" s="26" t="s">
        <v>58</v>
      </c>
      <c r="BO9" s="26" t="s">
        <v>58</v>
      </c>
      <c r="BP9" s="26" t="s">
        <v>58</v>
      </c>
      <c r="BQ9" s="26" t="s">
        <v>58</v>
      </c>
      <c r="BR9" s="26" t="s">
        <v>58</v>
      </c>
      <c r="BS9" s="26" t="s">
        <v>58</v>
      </c>
      <c r="BT9" s="26" t="s">
        <v>58</v>
      </c>
      <c r="BU9" s="26" t="s">
        <v>58</v>
      </c>
      <c r="BV9" s="26" t="s">
        <v>58</v>
      </c>
      <c r="BW9" s="26" t="s">
        <v>58</v>
      </c>
      <c r="BX9" s="26" t="s">
        <v>58</v>
      </c>
      <c r="BY9" s="26" t="s">
        <v>58</v>
      </c>
      <c r="BZ9" s="26" t="s">
        <v>58</v>
      </c>
      <c r="CA9" s="26" t="s">
        <v>58</v>
      </c>
      <c r="CB9" s="26" t="s">
        <v>58</v>
      </c>
      <c r="CC9" s="26" t="s">
        <v>58</v>
      </c>
      <c r="CD9" s="26" t="s">
        <v>58</v>
      </c>
      <c r="CE9" s="26" t="s">
        <v>58</v>
      </c>
      <c r="CF9" s="26" t="s">
        <v>58</v>
      </c>
      <c r="CG9" s="26" t="s">
        <v>58</v>
      </c>
      <c r="CH9" s="26" t="s">
        <v>58</v>
      </c>
      <c r="CI9" s="26" t="s">
        <v>58</v>
      </c>
      <c r="CJ9" s="26" t="s">
        <v>58</v>
      </c>
      <c r="CK9" s="26" t="s">
        <v>58</v>
      </c>
      <c r="CL9" s="26" t="s">
        <v>58</v>
      </c>
      <c r="CM9" s="26" t="s">
        <v>58</v>
      </c>
      <c r="CN9" s="26" t="s">
        <v>58</v>
      </c>
      <c r="CO9" s="26" t="s">
        <v>58</v>
      </c>
      <c r="CP9" s="26" t="s">
        <v>58</v>
      </c>
      <c r="CQ9" s="26" t="s">
        <v>58</v>
      </c>
      <c r="CR9" s="26" t="s">
        <v>58</v>
      </c>
      <c r="CS9" s="26" t="s">
        <v>58</v>
      </c>
      <c r="CT9" s="26" t="s">
        <v>58</v>
      </c>
      <c r="CU9" s="26" t="s">
        <v>58</v>
      </c>
      <c r="CV9" s="26" t="s">
        <v>58</v>
      </c>
      <c r="CW9" s="26" t="s">
        <v>58</v>
      </c>
      <c r="CX9" s="26" t="s">
        <v>58</v>
      </c>
      <c r="CY9" s="26" t="s">
        <v>58</v>
      </c>
      <c r="CZ9" s="26" t="s">
        <v>58</v>
      </c>
      <c r="DA9" s="26" t="s">
        <v>58</v>
      </c>
      <c r="DB9" s="26" t="s">
        <v>58</v>
      </c>
      <c r="DC9" s="26" t="s">
        <v>58</v>
      </c>
      <c r="DD9" s="26" t="s">
        <v>58</v>
      </c>
      <c r="DE9" s="26" t="s">
        <v>58</v>
      </c>
      <c r="DF9" s="26" t="s">
        <v>58</v>
      </c>
      <c r="DG9" s="26" t="s">
        <v>58</v>
      </c>
      <c r="DH9" s="26" t="s">
        <v>58</v>
      </c>
      <c r="DI9" s="26" t="s">
        <v>58</v>
      </c>
      <c r="DJ9" s="26" t="s">
        <v>58</v>
      </c>
      <c r="DK9" s="26" t="s">
        <v>58</v>
      </c>
      <c r="DL9" s="26" t="s">
        <v>58</v>
      </c>
      <c r="DM9" s="26" t="s">
        <v>58</v>
      </c>
      <c r="DN9" s="26" t="s">
        <v>58</v>
      </c>
      <c r="DO9" s="26" t="s">
        <v>58</v>
      </c>
      <c r="DP9" s="26" t="s">
        <v>58</v>
      </c>
      <c r="DQ9" s="26" t="s">
        <v>58</v>
      </c>
      <c r="DR9" s="26" t="s">
        <v>58</v>
      </c>
      <c r="DS9" s="26" t="s">
        <v>58</v>
      </c>
      <c r="DT9" s="26" t="s">
        <v>58</v>
      </c>
      <c r="DU9" s="26" t="s">
        <v>58</v>
      </c>
      <c r="DV9" s="26" t="s">
        <v>58</v>
      </c>
      <c r="DW9" s="26" t="s">
        <v>58</v>
      </c>
      <c r="DX9" s="26" t="s">
        <v>58</v>
      </c>
      <c r="DY9" s="26" t="s">
        <v>58</v>
      </c>
      <c r="DZ9" s="26" t="s">
        <v>58</v>
      </c>
      <c r="EA9" s="26" t="s">
        <v>58</v>
      </c>
      <c r="EB9" s="26" t="s">
        <v>58</v>
      </c>
      <c r="EC9" s="26" t="s">
        <v>58</v>
      </c>
      <c r="ED9" s="26" t="s">
        <v>58</v>
      </c>
      <c r="EE9" s="26" t="s">
        <v>58</v>
      </c>
      <c r="EF9" s="26" t="s">
        <v>58</v>
      </c>
      <c r="EG9" s="26" t="s">
        <v>58</v>
      </c>
      <c r="EH9" s="26" t="s">
        <v>58</v>
      </c>
      <c r="EI9" s="26" t="s">
        <v>58</v>
      </c>
      <c r="EJ9" s="26" t="s">
        <v>58</v>
      </c>
      <c r="EK9" s="26" t="s">
        <v>58</v>
      </c>
      <c r="EL9" s="26" t="s">
        <v>58</v>
      </c>
      <c r="EM9" s="26" t="s">
        <v>58</v>
      </c>
      <c r="EN9" s="26" t="s">
        <v>58</v>
      </c>
      <c r="EO9" s="26" t="s">
        <v>58</v>
      </c>
      <c r="EP9" s="26" t="s">
        <v>58</v>
      </c>
      <c r="EQ9" s="26" t="s">
        <v>58</v>
      </c>
      <c r="ER9" s="26" t="s">
        <v>58</v>
      </c>
      <c r="ES9" s="26" t="s">
        <v>58</v>
      </c>
      <c r="ET9" s="26" t="s">
        <v>58</v>
      </c>
      <c r="EU9" s="26" t="s">
        <v>58</v>
      </c>
      <c r="EV9" s="26" t="s">
        <v>58</v>
      </c>
      <c r="EW9" s="26" t="s">
        <v>58</v>
      </c>
      <c r="EX9" s="26" t="s">
        <v>58</v>
      </c>
      <c r="EY9" s="26" t="s">
        <v>58</v>
      </c>
      <c r="EZ9" s="26" t="s">
        <v>58</v>
      </c>
      <c r="FA9" s="26" t="s">
        <v>58</v>
      </c>
      <c r="FB9" s="26" t="s">
        <v>58</v>
      </c>
      <c r="FC9" s="26" t="s">
        <v>58</v>
      </c>
      <c r="FD9" s="26" t="s">
        <v>58</v>
      </c>
      <c r="FE9" s="26" t="s">
        <v>58</v>
      </c>
      <c r="FF9" s="26" t="s">
        <v>58</v>
      </c>
      <c r="FG9" s="26" t="s">
        <v>58</v>
      </c>
      <c r="FH9" s="26" t="s">
        <v>58</v>
      </c>
      <c r="FI9" s="26" t="s">
        <v>58</v>
      </c>
      <c r="FJ9" s="26" t="s">
        <v>58</v>
      </c>
      <c r="FK9" s="26" t="s">
        <v>58</v>
      </c>
      <c r="FL9" s="26" t="s">
        <v>58</v>
      </c>
      <c r="FM9" s="26" t="s">
        <v>58</v>
      </c>
      <c r="FN9" s="26" t="s">
        <v>58</v>
      </c>
      <c r="FO9" s="26" t="s">
        <v>58</v>
      </c>
      <c r="FP9" s="26" t="s">
        <v>58</v>
      </c>
      <c r="FQ9" s="26" t="s">
        <v>58</v>
      </c>
      <c r="FR9" s="26" t="s">
        <v>58</v>
      </c>
      <c r="FS9" s="26" t="s">
        <v>58</v>
      </c>
      <c r="FT9" s="26" t="s">
        <v>58</v>
      </c>
      <c r="FU9" s="26" t="s">
        <v>58</v>
      </c>
      <c r="FV9" s="26" t="s">
        <v>58</v>
      </c>
      <c r="FW9" s="26" t="s">
        <v>58</v>
      </c>
      <c r="FX9" s="26" t="s">
        <v>58</v>
      </c>
      <c r="FY9" s="26" t="s">
        <v>58</v>
      </c>
      <c r="FZ9" s="26" t="s">
        <v>58</v>
      </c>
      <c r="GA9" s="26" t="s">
        <v>58</v>
      </c>
      <c r="GB9" s="26" t="s">
        <v>58</v>
      </c>
      <c r="GC9" s="26" t="s">
        <v>58</v>
      </c>
      <c r="GD9" s="26" t="s">
        <v>58</v>
      </c>
      <c r="GE9" s="26" t="s">
        <v>58</v>
      </c>
      <c r="GF9" s="26" t="s">
        <v>58</v>
      </c>
      <c r="GG9" s="26" t="s">
        <v>58</v>
      </c>
      <c r="GH9" s="26" t="s">
        <v>58</v>
      </c>
      <c r="GI9" s="26" t="s">
        <v>58</v>
      </c>
      <c r="GJ9" s="26" t="s">
        <v>58</v>
      </c>
      <c r="GK9" s="26" t="s">
        <v>58</v>
      </c>
      <c r="GL9" s="26" t="s">
        <v>58</v>
      </c>
      <c r="GM9" s="26" t="s">
        <v>58</v>
      </c>
      <c r="GN9" s="26" t="s">
        <v>58</v>
      </c>
      <c r="GO9" s="26" t="s">
        <v>58</v>
      </c>
      <c r="GP9" s="26" t="s">
        <v>58</v>
      </c>
      <c r="GQ9" s="26" t="s">
        <v>58</v>
      </c>
      <c r="GR9" s="26" t="s">
        <v>58</v>
      </c>
      <c r="GS9" s="26" t="s">
        <v>58</v>
      </c>
      <c r="GT9" s="26" t="s">
        <v>58</v>
      </c>
      <c r="GU9" s="26" t="s">
        <v>58</v>
      </c>
      <c r="GV9" s="26" t="s">
        <v>58</v>
      </c>
      <c r="GW9" s="26" t="s">
        <v>58</v>
      </c>
      <c r="GX9" s="26" t="s">
        <v>58</v>
      </c>
      <c r="GY9" s="26" t="s">
        <v>58</v>
      </c>
      <c r="GZ9" s="26" t="s">
        <v>58</v>
      </c>
      <c r="HA9" s="26" t="s">
        <v>58</v>
      </c>
      <c r="HB9" s="26" t="s">
        <v>58</v>
      </c>
      <c r="HC9" s="26" t="s">
        <v>58</v>
      </c>
      <c r="HD9" s="26" t="s">
        <v>58</v>
      </c>
      <c r="HE9" s="26" t="s">
        <v>58</v>
      </c>
      <c r="HF9" s="26" t="s">
        <v>58</v>
      </c>
      <c r="HG9" s="26" t="s">
        <v>58</v>
      </c>
      <c r="HH9" s="26" t="s">
        <v>58</v>
      </c>
      <c r="HI9" s="26" t="s">
        <v>58</v>
      </c>
      <c r="HJ9" s="26" t="s">
        <v>58</v>
      </c>
      <c r="HK9" s="26" t="s">
        <v>58</v>
      </c>
      <c r="HL9" s="26" t="s">
        <v>58</v>
      </c>
      <c r="HM9" s="26" t="s">
        <v>58</v>
      </c>
      <c r="HN9" s="26" t="s">
        <v>58</v>
      </c>
      <c r="HO9" s="26" t="s">
        <v>58</v>
      </c>
      <c r="HP9" s="26" t="s">
        <v>58</v>
      </c>
      <c r="HQ9" s="26" t="s">
        <v>58</v>
      </c>
      <c r="HR9" s="26" t="s">
        <v>58</v>
      </c>
      <c r="HS9" s="26" t="s">
        <v>58</v>
      </c>
      <c r="HT9" s="26" t="s">
        <v>58</v>
      </c>
      <c r="HU9" s="26" t="s">
        <v>58</v>
      </c>
      <c r="HV9" s="26" t="s">
        <v>58</v>
      </c>
      <c r="HW9" s="26" t="s">
        <v>58</v>
      </c>
      <c r="HX9" s="26" t="s">
        <v>58</v>
      </c>
      <c r="HY9" s="26" t="s">
        <v>58</v>
      </c>
      <c r="HZ9" s="26" t="s">
        <v>58</v>
      </c>
      <c r="IA9" s="26" t="s">
        <v>58</v>
      </c>
      <c r="IB9" s="26" t="s">
        <v>58</v>
      </c>
      <c r="IC9" s="26" t="s">
        <v>58</v>
      </c>
      <c r="ID9" s="26" t="s">
        <v>58</v>
      </c>
      <c r="IE9" s="26" t="s">
        <v>58</v>
      </c>
      <c r="IF9" s="26" t="s">
        <v>58</v>
      </c>
      <c r="IG9" s="26" t="s">
        <v>58</v>
      </c>
      <c r="IH9" s="26" t="s">
        <v>58</v>
      </c>
      <c r="II9" s="26" t="s">
        <v>58</v>
      </c>
      <c r="IJ9" s="26" t="s">
        <v>58</v>
      </c>
      <c r="IK9" s="26" t="s">
        <v>58</v>
      </c>
      <c r="IL9" s="26" t="s">
        <v>58</v>
      </c>
      <c r="IM9" s="26" t="s">
        <v>58</v>
      </c>
      <c r="IN9" s="26" t="s">
        <v>58</v>
      </c>
      <c r="IO9" s="26" t="s">
        <v>58</v>
      </c>
      <c r="IP9" s="26" t="s">
        <v>58</v>
      </c>
      <c r="IQ9" s="26" t="s">
        <v>58</v>
      </c>
      <c r="IR9" s="26" t="s">
        <v>58</v>
      </c>
      <c r="IS9" s="26" t="s">
        <v>58</v>
      </c>
      <c r="IT9" s="26" t="s">
        <v>58</v>
      </c>
      <c r="IU9" s="26" t="s">
        <v>58</v>
      </c>
      <c r="IV9" s="26" t="s">
        <v>58</v>
      </c>
    </row>
    <row r="10" spans="1:256" s="1" customFormat="1" ht="21.75" customHeight="1" x14ac:dyDescent="0.25">
      <c r="A10" s="129" t="s">
        <v>144</v>
      </c>
      <c r="B10" s="129"/>
      <c r="C10" s="125">
        <v>40</v>
      </c>
      <c r="D10" s="30"/>
      <c r="E10" s="26" t="s">
        <v>58</v>
      </c>
      <c r="F10" s="26" t="s">
        <v>58</v>
      </c>
      <c r="G10" s="26" t="s">
        <v>58</v>
      </c>
      <c r="H10" s="26" t="s">
        <v>58</v>
      </c>
      <c r="I10" s="26" t="s">
        <v>58</v>
      </c>
      <c r="J10" s="26" t="s">
        <v>58</v>
      </c>
      <c r="K10" s="26" t="s">
        <v>58</v>
      </c>
      <c r="L10" s="26" t="s">
        <v>58</v>
      </c>
      <c r="M10" s="26" t="s">
        <v>58</v>
      </c>
      <c r="N10" s="26" t="s">
        <v>58</v>
      </c>
      <c r="O10" s="26" t="s">
        <v>58</v>
      </c>
      <c r="P10" s="26" t="s">
        <v>58</v>
      </c>
      <c r="Q10" s="26" t="s">
        <v>58</v>
      </c>
      <c r="R10" s="26" t="s">
        <v>58</v>
      </c>
      <c r="S10" s="26" t="s">
        <v>58</v>
      </c>
      <c r="T10" s="26" t="s">
        <v>58</v>
      </c>
      <c r="U10" s="26" t="s">
        <v>58</v>
      </c>
      <c r="V10" s="26" t="s">
        <v>58</v>
      </c>
      <c r="W10" s="26" t="s">
        <v>58</v>
      </c>
      <c r="X10" s="26" t="s">
        <v>58</v>
      </c>
      <c r="Y10" s="26" t="s">
        <v>58</v>
      </c>
      <c r="Z10" s="26" t="s">
        <v>58</v>
      </c>
      <c r="AA10" s="26" t="s">
        <v>58</v>
      </c>
      <c r="AB10" s="26" t="s">
        <v>58</v>
      </c>
      <c r="AC10" s="26" t="s">
        <v>58</v>
      </c>
      <c r="AD10" s="26" t="s">
        <v>58</v>
      </c>
      <c r="AE10" s="26" t="s">
        <v>58</v>
      </c>
      <c r="AF10" s="26" t="s">
        <v>58</v>
      </c>
      <c r="AG10" s="26" t="s">
        <v>58</v>
      </c>
      <c r="AH10" s="26" t="s">
        <v>58</v>
      </c>
      <c r="AI10" s="26" t="s">
        <v>58</v>
      </c>
      <c r="AJ10" s="26" t="s">
        <v>58</v>
      </c>
      <c r="AK10" s="26" t="s">
        <v>58</v>
      </c>
      <c r="AL10" s="26" t="s">
        <v>58</v>
      </c>
      <c r="AM10" s="26" t="s">
        <v>58</v>
      </c>
      <c r="AN10" s="26" t="s">
        <v>58</v>
      </c>
      <c r="AO10" s="26" t="s">
        <v>58</v>
      </c>
      <c r="AP10" s="26" t="s">
        <v>58</v>
      </c>
      <c r="AQ10" s="26" t="s">
        <v>58</v>
      </c>
      <c r="AR10" s="26" t="s">
        <v>58</v>
      </c>
      <c r="AS10" s="26" t="s">
        <v>58</v>
      </c>
      <c r="AT10" s="26" t="s">
        <v>58</v>
      </c>
      <c r="AU10" s="26" t="s">
        <v>58</v>
      </c>
      <c r="AV10" s="26" t="s">
        <v>58</v>
      </c>
      <c r="AW10" s="26" t="s">
        <v>58</v>
      </c>
      <c r="AX10" s="26" t="s">
        <v>58</v>
      </c>
      <c r="AY10" s="26" t="s">
        <v>58</v>
      </c>
      <c r="AZ10" s="26" t="s">
        <v>58</v>
      </c>
      <c r="BA10" s="26" t="s">
        <v>58</v>
      </c>
      <c r="BB10" s="26" t="s">
        <v>58</v>
      </c>
      <c r="BC10" s="26" t="s">
        <v>58</v>
      </c>
      <c r="BD10" s="26" t="s">
        <v>58</v>
      </c>
      <c r="BE10" s="26" t="s">
        <v>58</v>
      </c>
      <c r="BF10" s="26" t="s">
        <v>58</v>
      </c>
      <c r="BG10" s="26" t="s">
        <v>58</v>
      </c>
      <c r="BH10" s="26" t="s">
        <v>58</v>
      </c>
      <c r="BI10" s="26" t="s">
        <v>58</v>
      </c>
      <c r="BJ10" s="26" t="s">
        <v>58</v>
      </c>
      <c r="BK10" s="26" t="s">
        <v>58</v>
      </c>
      <c r="BL10" s="26" t="s">
        <v>58</v>
      </c>
      <c r="BM10" s="26" t="s">
        <v>58</v>
      </c>
      <c r="BN10" s="26" t="s">
        <v>58</v>
      </c>
      <c r="BO10" s="26" t="s">
        <v>58</v>
      </c>
      <c r="BP10" s="26" t="s">
        <v>58</v>
      </c>
      <c r="BQ10" s="26" t="s">
        <v>58</v>
      </c>
      <c r="BR10" s="26" t="s">
        <v>58</v>
      </c>
      <c r="BS10" s="26" t="s">
        <v>58</v>
      </c>
      <c r="BT10" s="26" t="s">
        <v>58</v>
      </c>
      <c r="BU10" s="26" t="s">
        <v>58</v>
      </c>
      <c r="BV10" s="26" t="s">
        <v>58</v>
      </c>
      <c r="BW10" s="26" t="s">
        <v>58</v>
      </c>
      <c r="BX10" s="26" t="s">
        <v>58</v>
      </c>
      <c r="BY10" s="26" t="s">
        <v>58</v>
      </c>
      <c r="BZ10" s="26" t="s">
        <v>58</v>
      </c>
      <c r="CA10" s="26" t="s">
        <v>58</v>
      </c>
      <c r="CB10" s="26" t="s">
        <v>58</v>
      </c>
      <c r="CC10" s="26" t="s">
        <v>58</v>
      </c>
      <c r="CD10" s="26" t="s">
        <v>58</v>
      </c>
      <c r="CE10" s="26" t="s">
        <v>58</v>
      </c>
      <c r="CF10" s="26" t="s">
        <v>58</v>
      </c>
      <c r="CG10" s="26" t="s">
        <v>58</v>
      </c>
      <c r="CH10" s="26" t="s">
        <v>58</v>
      </c>
      <c r="CI10" s="26" t="s">
        <v>58</v>
      </c>
      <c r="CJ10" s="26" t="s">
        <v>58</v>
      </c>
      <c r="CK10" s="26" t="s">
        <v>58</v>
      </c>
      <c r="CL10" s="26" t="s">
        <v>58</v>
      </c>
      <c r="CM10" s="26" t="s">
        <v>58</v>
      </c>
      <c r="CN10" s="26" t="s">
        <v>58</v>
      </c>
      <c r="CO10" s="26" t="s">
        <v>58</v>
      </c>
      <c r="CP10" s="26" t="s">
        <v>58</v>
      </c>
      <c r="CQ10" s="26" t="s">
        <v>58</v>
      </c>
      <c r="CR10" s="26" t="s">
        <v>58</v>
      </c>
      <c r="CS10" s="26" t="s">
        <v>58</v>
      </c>
      <c r="CT10" s="26" t="s">
        <v>58</v>
      </c>
      <c r="CU10" s="26" t="s">
        <v>58</v>
      </c>
      <c r="CV10" s="26" t="s">
        <v>58</v>
      </c>
      <c r="CW10" s="26" t="s">
        <v>58</v>
      </c>
      <c r="CX10" s="26" t="s">
        <v>58</v>
      </c>
      <c r="CY10" s="26" t="s">
        <v>58</v>
      </c>
      <c r="CZ10" s="26" t="s">
        <v>58</v>
      </c>
      <c r="DA10" s="26" t="s">
        <v>58</v>
      </c>
      <c r="DB10" s="26" t="s">
        <v>58</v>
      </c>
      <c r="DC10" s="26" t="s">
        <v>58</v>
      </c>
      <c r="DD10" s="26" t="s">
        <v>58</v>
      </c>
      <c r="DE10" s="26" t="s">
        <v>58</v>
      </c>
      <c r="DF10" s="26" t="s">
        <v>58</v>
      </c>
      <c r="DG10" s="26" t="s">
        <v>58</v>
      </c>
      <c r="DH10" s="26" t="s">
        <v>58</v>
      </c>
      <c r="DI10" s="26" t="s">
        <v>58</v>
      </c>
      <c r="DJ10" s="26" t="s">
        <v>58</v>
      </c>
      <c r="DK10" s="26" t="s">
        <v>58</v>
      </c>
      <c r="DL10" s="26" t="s">
        <v>58</v>
      </c>
      <c r="DM10" s="26" t="s">
        <v>58</v>
      </c>
      <c r="DN10" s="26" t="s">
        <v>58</v>
      </c>
      <c r="DO10" s="26" t="s">
        <v>58</v>
      </c>
      <c r="DP10" s="26" t="s">
        <v>58</v>
      </c>
      <c r="DQ10" s="26" t="s">
        <v>58</v>
      </c>
      <c r="DR10" s="26" t="s">
        <v>58</v>
      </c>
      <c r="DS10" s="26" t="s">
        <v>58</v>
      </c>
      <c r="DT10" s="26" t="s">
        <v>58</v>
      </c>
      <c r="DU10" s="26" t="s">
        <v>58</v>
      </c>
      <c r="DV10" s="26" t="s">
        <v>58</v>
      </c>
      <c r="DW10" s="26" t="s">
        <v>58</v>
      </c>
      <c r="DX10" s="26" t="s">
        <v>58</v>
      </c>
      <c r="DY10" s="26" t="s">
        <v>58</v>
      </c>
      <c r="DZ10" s="26" t="s">
        <v>58</v>
      </c>
      <c r="EA10" s="26" t="s">
        <v>58</v>
      </c>
      <c r="EB10" s="26" t="s">
        <v>58</v>
      </c>
      <c r="EC10" s="26" t="s">
        <v>58</v>
      </c>
      <c r="ED10" s="26" t="s">
        <v>58</v>
      </c>
      <c r="EE10" s="26" t="s">
        <v>58</v>
      </c>
      <c r="EF10" s="26" t="s">
        <v>58</v>
      </c>
      <c r="EG10" s="26" t="s">
        <v>58</v>
      </c>
      <c r="EH10" s="26" t="s">
        <v>58</v>
      </c>
      <c r="EI10" s="26" t="s">
        <v>58</v>
      </c>
      <c r="EJ10" s="26" t="s">
        <v>58</v>
      </c>
      <c r="EK10" s="26" t="s">
        <v>58</v>
      </c>
      <c r="EL10" s="26" t="s">
        <v>58</v>
      </c>
      <c r="EM10" s="26" t="s">
        <v>58</v>
      </c>
      <c r="EN10" s="26" t="s">
        <v>58</v>
      </c>
      <c r="EO10" s="26" t="s">
        <v>58</v>
      </c>
      <c r="EP10" s="26" t="s">
        <v>58</v>
      </c>
      <c r="EQ10" s="26" t="s">
        <v>58</v>
      </c>
      <c r="ER10" s="26" t="s">
        <v>58</v>
      </c>
      <c r="ES10" s="26" t="s">
        <v>58</v>
      </c>
      <c r="ET10" s="26" t="s">
        <v>58</v>
      </c>
      <c r="EU10" s="26" t="s">
        <v>58</v>
      </c>
      <c r="EV10" s="26" t="s">
        <v>58</v>
      </c>
      <c r="EW10" s="26" t="s">
        <v>58</v>
      </c>
      <c r="EX10" s="26" t="s">
        <v>58</v>
      </c>
      <c r="EY10" s="26" t="s">
        <v>58</v>
      </c>
      <c r="EZ10" s="26" t="s">
        <v>58</v>
      </c>
      <c r="FA10" s="26" t="s">
        <v>58</v>
      </c>
      <c r="FB10" s="26" t="s">
        <v>58</v>
      </c>
      <c r="FC10" s="26" t="s">
        <v>58</v>
      </c>
      <c r="FD10" s="26" t="s">
        <v>58</v>
      </c>
      <c r="FE10" s="26" t="s">
        <v>58</v>
      </c>
      <c r="FF10" s="26" t="s">
        <v>58</v>
      </c>
      <c r="FG10" s="26" t="s">
        <v>58</v>
      </c>
      <c r="FH10" s="26" t="s">
        <v>58</v>
      </c>
      <c r="FI10" s="26" t="s">
        <v>58</v>
      </c>
      <c r="FJ10" s="26" t="s">
        <v>58</v>
      </c>
      <c r="FK10" s="26" t="s">
        <v>58</v>
      </c>
      <c r="FL10" s="26" t="s">
        <v>58</v>
      </c>
      <c r="FM10" s="26" t="s">
        <v>58</v>
      </c>
      <c r="FN10" s="26" t="s">
        <v>58</v>
      </c>
      <c r="FO10" s="26" t="s">
        <v>58</v>
      </c>
      <c r="FP10" s="26" t="s">
        <v>58</v>
      </c>
      <c r="FQ10" s="26" t="s">
        <v>58</v>
      </c>
      <c r="FR10" s="26" t="s">
        <v>58</v>
      </c>
      <c r="FS10" s="26" t="s">
        <v>58</v>
      </c>
      <c r="FT10" s="26" t="s">
        <v>58</v>
      </c>
      <c r="FU10" s="26" t="s">
        <v>58</v>
      </c>
      <c r="FV10" s="26" t="s">
        <v>58</v>
      </c>
      <c r="FW10" s="26" t="s">
        <v>58</v>
      </c>
      <c r="FX10" s="26" t="s">
        <v>58</v>
      </c>
      <c r="FY10" s="26" t="s">
        <v>58</v>
      </c>
      <c r="FZ10" s="26" t="s">
        <v>58</v>
      </c>
      <c r="GA10" s="26" t="s">
        <v>58</v>
      </c>
      <c r="GB10" s="26" t="s">
        <v>58</v>
      </c>
      <c r="GC10" s="26" t="s">
        <v>58</v>
      </c>
      <c r="GD10" s="26" t="s">
        <v>58</v>
      </c>
      <c r="GE10" s="26" t="s">
        <v>58</v>
      </c>
      <c r="GF10" s="26" t="s">
        <v>58</v>
      </c>
      <c r="GG10" s="26" t="s">
        <v>58</v>
      </c>
      <c r="GH10" s="26" t="s">
        <v>58</v>
      </c>
      <c r="GI10" s="26" t="s">
        <v>58</v>
      </c>
      <c r="GJ10" s="26" t="s">
        <v>58</v>
      </c>
      <c r="GK10" s="26" t="s">
        <v>58</v>
      </c>
      <c r="GL10" s="26" t="s">
        <v>58</v>
      </c>
      <c r="GM10" s="26" t="s">
        <v>58</v>
      </c>
      <c r="GN10" s="26" t="s">
        <v>58</v>
      </c>
      <c r="GO10" s="26" t="s">
        <v>58</v>
      </c>
      <c r="GP10" s="26" t="s">
        <v>58</v>
      </c>
      <c r="GQ10" s="26" t="s">
        <v>58</v>
      </c>
      <c r="GR10" s="26" t="s">
        <v>58</v>
      </c>
      <c r="GS10" s="26" t="s">
        <v>58</v>
      </c>
      <c r="GT10" s="26" t="s">
        <v>58</v>
      </c>
      <c r="GU10" s="26" t="s">
        <v>58</v>
      </c>
      <c r="GV10" s="26" t="s">
        <v>58</v>
      </c>
      <c r="GW10" s="26" t="s">
        <v>58</v>
      </c>
      <c r="GX10" s="26" t="s">
        <v>58</v>
      </c>
      <c r="GY10" s="26" t="s">
        <v>58</v>
      </c>
      <c r="GZ10" s="26" t="s">
        <v>58</v>
      </c>
      <c r="HA10" s="26" t="s">
        <v>58</v>
      </c>
      <c r="HB10" s="26" t="s">
        <v>58</v>
      </c>
      <c r="HC10" s="26" t="s">
        <v>58</v>
      </c>
      <c r="HD10" s="26" t="s">
        <v>58</v>
      </c>
      <c r="HE10" s="26" t="s">
        <v>58</v>
      </c>
      <c r="HF10" s="26" t="s">
        <v>58</v>
      </c>
      <c r="HG10" s="26" t="s">
        <v>58</v>
      </c>
      <c r="HH10" s="26" t="s">
        <v>58</v>
      </c>
      <c r="HI10" s="26" t="s">
        <v>58</v>
      </c>
      <c r="HJ10" s="26" t="s">
        <v>58</v>
      </c>
      <c r="HK10" s="26" t="s">
        <v>58</v>
      </c>
      <c r="HL10" s="26" t="s">
        <v>58</v>
      </c>
      <c r="HM10" s="26" t="s">
        <v>58</v>
      </c>
      <c r="HN10" s="26" t="s">
        <v>58</v>
      </c>
      <c r="HO10" s="26" t="s">
        <v>58</v>
      </c>
      <c r="HP10" s="26" t="s">
        <v>58</v>
      </c>
      <c r="HQ10" s="26" t="s">
        <v>58</v>
      </c>
      <c r="HR10" s="26" t="s">
        <v>58</v>
      </c>
      <c r="HS10" s="26" t="s">
        <v>58</v>
      </c>
      <c r="HT10" s="26" t="s">
        <v>58</v>
      </c>
      <c r="HU10" s="26" t="s">
        <v>58</v>
      </c>
      <c r="HV10" s="26" t="s">
        <v>58</v>
      </c>
      <c r="HW10" s="26" t="s">
        <v>58</v>
      </c>
      <c r="HX10" s="26" t="s">
        <v>58</v>
      </c>
      <c r="HY10" s="26" t="s">
        <v>58</v>
      </c>
      <c r="HZ10" s="26" t="s">
        <v>58</v>
      </c>
      <c r="IA10" s="26" t="s">
        <v>58</v>
      </c>
      <c r="IB10" s="26" t="s">
        <v>58</v>
      </c>
      <c r="IC10" s="26" t="s">
        <v>58</v>
      </c>
      <c r="ID10" s="26" t="s">
        <v>58</v>
      </c>
      <c r="IE10" s="26" t="s">
        <v>58</v>
      </c>
      <c r="IF10" s="26" t="s">
        <v>58</v>
      </c>
      <c r="IG10" s="26" t="s">
        <v>58</v>
      </c>
      <c r="IH10" s="26" t="s">
        <v>58</v>
      </c>
      <c r="II10" s="26" t="s">
        <v>58</v>
      </c>
      <c r="IJ10" s="26" t="s">
        <v>58</v>
      </c>
      <c r="IK10" s="26" t="s">
        <v>58</v>
      </c>
      <c r="IL10" s="26" t="s">
        <v>58</v>
      </c>
      <c r="IM10" s="26" t="s">
        <v>58</v>
      </c>
      <c r="IN10" s="26" t="s">
        <v>58</v>
      </c>
      <c r="IO10" s="26" t="s">
        <v>58</v>
      </c>
      <c r="IP10" s="26" t="s">
        <v>58</v>
      </c>
      <c r="IQ10" s="26" t="s">
        <v>58</v>
      </c>
      <c r="IR10" s="26" t="s">
        <v>58</v>
      </c>
      <c r="IS10" s="26" t="s">
        <v>58</v>
      </c>
      <c r="IT10" s="26" t="s">
        <v>58</v>
      </c>
      <c r="IU10" s="26" t="s">
        <v>58</v>
      </c>
      <c r="IV10" s="26" t="s">
        <v>58</v>
      </c>
    </row>
    <row r="11" spans="1:256" s="1" customFormat="1" ht="150.75" customHeight="1" x14ac:dyDescent="0.25">
      <c r="A11" s="129" t="s">
        <v>159</v>
      </c>
      <c r="B11" s="129"/>
      <c r="C11" s="8">
        <v>30</v>
      </c>
      <c r="D11" s="30"/>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s="1" customFormat="1" ht="41.25" customHeight="1" x14ac:dyDescent="0.25">
      <c r="A12" s="128" t="s">
        <v>145</v>
      </c>
      <c r="B12" s="129"/>
      <c r="C12" s="8">
        <v>30</v>
      </c>
      <c r="D12" s="30"/>
      <c r="E12" s="26" t="s">
        <v>58</v>
      </c>
      <c r="F12" s="26" t="s">
        <v>58</v>
      </c>
      <c r="G12" s="26" t="s">
        <v>58</v>
      </c>
      <c r="H12" s="26" t="s">
        <v>58</v>
      </c>
      <c r="I12" s="26" t="s">
        <v>58</v>
      </c>
      <c r="J12" s="26" t="s">
        <v>58</v>
      </c>
      <c r="K12" s="26" t="s">
        <v>58</v>
      </c>
      <c r="L12" s="26" t="s">
        <v>58</v>
      </c>
      <c r="M12" s="26" t="s">
        <v>58</v>
      </c>
      <c r="N12" s="26" t="s">
        <v>58</v>
      </c>
      <c r="O12" s="26" t="s">
        <v>58</v>
      </c>
      <c r="P12" s="26" t="s">
        <v>58</v>
      </c>
      <c r="Q12" s="26" t="s">
        <v>58</v>
      </c>
      <c r="R12" s="26" t="s">
        <v>58</v>
      </c>
      <c r="S12" s="26" t="s">
        <v>58</v>
      </c>
      <c r="T12" s="26" t="s">
        <v>58</v>
      </c>
      <c r="U12" s="26" t="s">
        <v>58</v>
      </c>
      <c r="V12" s="26" t="s">
        <v>58</v>
      </c>
      <c r="W12" s="26" t="s">
        <v>58</v>
      </c>
      <c r="X12" s="26" t="s">
        <v>58</v>
      </c>
      <c r="Y12" s="26" t="s">
        <v>58</v>
      </c>
      <c r="Z12" s="26" t="s">
        <v>58</v>
      </c>
      <c r="AA12" s="26" t="s">
        <v>58</v>
      </c>
      <c r="AB12" s="26" t="s">
        <v>58</v>
      </c>
      <c r="AC12" s="26" t="s">
        <v>58</v>
      </c>
      <c r="AD12" s="26" t="s">
        <v>58</v>
      </c>
      <c r="AE12" s="26" t="s">
        <v>58</v>
      </c>
      <c r="AF12" s="26" t="s">
        <v>58</v>
      </c>
      <c r="AG12" s="26" t="s">
        <v>58</v>
      </c>
      <c r="AH12" s="26" t="s">
        <v>58</v>
      </c>
      <c r="AI12" s="26" t="s">
        <v>58</v>
      </c>
      <c r="AJ12" s="26" t="s">
        <v>58</v>
      </c>
      <c r="AK12" s="26" t="s">
        <v>58</v>
      </c>
      <c r="AL12" s="26" t="s">
        <v>58</v>
      </c>
      <c r="AM12" s="26" t="s">
        <v>58</v>
      </c>
      <c r="AN12" s="26" t="s">
        <v>58</v>
      </c>
      <c r="AO12" s="26" t="s">
        <v>58</v>
      </c>
      <c r="AP12" s="26" t="s">
        <v>58</v>
      </c>
      <c r="AQ12" s="26" t="s">
        <v>58</v>
      </c>
      <c r="AR12" s="26" t="s">
        <v>58</v>
      </c>
      <c r="AS12" s="26" t="s">
        <v>58</v>
      </c>
      <c r="AT12" s="26" t="s">
        <v>58</v>
      </c>
      <c r="AU12" s="26" t="s">
        <v>58</v>
      </c>
      <c r="AV12" s="26" t="s">
        <v>58</v>
      </c>
      <c r="AW12" s="26" t="s">
        <v>58</v>
      </c>
      <c r="AX12" s="26" t="s">
        <v>58</v>
      </c>
      <c r="AY12" s="26" t="s">
        <v>58</v>
      </c>
      <c r="AZ12" s="26" t="s">
        <v>58</v>
      </c>
      <c r="BA12" s="26" t="s">
        <v>58</v>
      </c>
      <c r="BB12" s="26" t="s">
        <v>58</v>
      </c>
      <c r="BC12" s="26" t="s">
        <v>58</v>
      </c>
      <c r="BD12" s="26" t="s">
        <v>58</v>
      </c>
      <c r="BE12" s="26" t="s">
        <v>58</v>
      </c>
      <c r="BF12" s="26" t="s">
        <v>58</v>
      </c>
      <c r="BG12" s="26" t="s">
        <v>58</v>
      </c>
      <c r="BH12" s="26" t="s">
        <v>58</v>
      </c>
      <c r="BI12" s="26" t="s">
        <v>58</v>
      </c>
      <c r="BJ12" s="26" t="s">
        <v>58</v>
      </c>
      <c r="BK12" s="26" t="s">
        <v>58</v>
      </c>
      <c r="BL12" s="26" t="s">
        <v>58</v>
      </c>
      <c r="BM12" s="26" t="s">
        <v>58</v>
      </c>
      <c r="BN12" s="26" t="s">
        <v>58</v>
      </c>
      <c r="BO12" s="26" t="s">
        <v>58</v>
      </c>
      <c r="BP12" s="26" t="s">
        <v>58</v>
      </c>
      <c r="BQ12" s="26" t="s">
        <v>58</v>
      </c>
      <c r="BR12" s="26" t="s">
        <v>58</v>
      </c>
      <c r="BS12" s="26" t="s">
        <v>58</v>
      </c>
      <c r="BT12" s="26" t="s">
        <v>58</v>
      </c>
      <c r="BU12" s="26" t="s">
        <v>58</v>
      </c>
      <c r="BV12" s="26" t="s">
        <v>58</v>
      </c>
      <c r="BW12" s="26" t="s">
        <v>58</v>
      </c>
      <c r="BX12" s="26" t="s">
        <v>58</v>
      </c>
      <c r="BY12" s="26" t="s">
        <v>58</v>
      </c>
      <c r="BZ12" s="26" t="s">
        <v>58</v>
      </c>
      <c r="CA12" s="26" t="s">
        <v>58</v>
      </c>
      <c r="CB12" s="26" t="s">
        <v>58</v>
      </c>
      <c r="CC12" s="26" t="s">
        <v>58</v>
      </c>
      <c r="CD12" s="26" t="s">
        <v>58</v>
      </c>
      <c r="CE12" s="26" t="s">
        <v>58</v>
      </c>
      <c r="CF12" s="26" t="s">
        <v>58</v>
      </c>
      <c r="CG12" s="26" t="s">
        <v>58</v>
      </c>
      <c r="CH12" s="26" t="s">
        <v>58</v>
      </c>
      <c r="CI12" s="26" t="s">
        <v>58</v>
      </c>
      <c r="CJ12" s="26" t="s">
        <v>58</v>
      </c>
      <c r="CK12" s="26" t="s">
        <v>58</v>
      </c>
      <c r="CL12" s="26" t="s">
        <v>58</v>
      </c>
      <c r="CM12" s="26" t="s">
        <v>58</v>
      </c>
      <c r="CN12" s="26" t="s">
        <v>58</v>
      </c>
      <c r="CO12" s="26" t="s">
        <v>58</v>
      </c>
      <c r="CP12" s="26" t="s">
        <v>58</v>
      </c>
      <c r="CQ12" s="26" t="s">
        <v>58</v>
      </c>
      <c r="CR12" s="26" t="s">
        <v>58</v>
      </c>
      <c r="CS12" s="26" t="s">
        <v>58</v>
      </c>
      <c r="CT12" s="26" t="s">
        <v>58</v>
      </c>
      <c r="CU12" s="26" t="s">
        <v>58</v>
      </c>
      <c r="CV12" s="26" t="s">
        <v>58</v>
      </c>
      <c r="CW12" s="26" t="s">
        <v>58</v>
      </c>
      <c r="CX12" s="26" t="s">
        <v>58</v>
      </c>
      <c r="CY12" s="26" t="s">
        <v>58</v>
      </c>
      <c r="CZ12" s="26" t="s">
        <v>58</v>
      </c>
      <c r="DA12" s="26" t="s">
        <v>58</v>
      </c>
      <c r="DB12" s="26" t="s">
        <v>58</v>
      </c>
      <c r="DC12" s="26" t="s">
        <v>58</v>
      </c>
      <c r="DD12" s="26" t="s">
        <v>58</v>
      </c>
      <c r="DE12" s="26" t="s">
        <v>58</v>
      </c>
      <c r="DF12" s="26" t="s">
        <v>58</v>
      </c>
      <c r="DG12" s="26" t="s">
        <v>58</v>
      </c>
      <c r="DH12" s="26" t="s">
        <v>58</v>
      </c>
      <c r="DI12" s="26" t="s">
        <v>58</v>
      </c>
      <c r="DJ12" s="26" t="s">
        <v>58</v>
      </c>
      <c r="DK12" s="26" t="s">
        <v>58</v>
      </c>
      <c r="DL12" s="26" t="s">
        <v>58</v>
      </c>
      <c r="DM12" s="26" t="s">
        <v>58</v>
      </c>
      <c r="DN12" s="26" t="s">
        <v>58</v>
      </c>
      <c r="DO12" s="26" t="s">
        <v>58</v>
      </c>
      <c r="DP12" s="26" t="s">
        <v>58</v>
      </c>
      <c r="DQ12" s="26" t="s">
        <v>58</v>
      </c>
      <c r="DR12" s="26" t="s">
        <v>58</v>
      </c>
      <c r="DS12" s="26" t="s">
        <v>58</v>
      </c>
      <c r="DT12" s="26" t="s">
        <v>58</v>
      </c>
      <c r="DU12" s="26" t="s">
        <v>58</v>
      </c>
      <c r="DV12" s="26" t="s">
        <v>58</v>
      </c>
      <c r="DW12" s="26" t="s">
        <v>58</v>
      </c>
      <c r="DX12" s="26" t="s">
        <v>58</v>
      </c>
      <c r="DY12" s="26" t="s">
        <v>58</v>
      </c>
      <c r="DZ12" s="26" t="s">
        <v>58</v>
      </c>
      <c r="EA12" s="26" t="s">
        <v>58</v>
      </c>
      <c r="EB12" s="26" t="s">
        <v>58</v>
      </c>
      <c r="EC12" s="26" t="s">
        <v>58</v>
      </c>
      <c r="ED12" s="26" t="s">
        <v>58</v>
      </c>
      <c r="EE12" s="26" t="s">
        <v>58</v>
      </c>
      <c r="EF12" s="26" t="s">
        <v>58</v>
      </c>
      <c r="EG12" s="26" t="s">
        <v>58</v>
      </c>
      <c r="EH12" s="26" t="s">
        <v>58</v>
      </c>
      <c r="EI12" s="26" t="s">
        <v>58</v>
      </c>
      <c r="EJ12" s="26" t="s">
        <v>58</v>
      </c>
      <c r="EK12" s="26" t="s">
        <v>58</v>
      </c>
      <c r="EL12" s="26" t="s">
        <v>58</v>
      </c>
      <c r="EM12" s="26" t="s">
        <v>58</v>
      </c>
      <c r="EN12" s="26" t="s">
        <v>58</v>
      </c>
      <c r="EO12" s="26" t="s">
        <v>58</v>
      </c>
      <c r="EP12" s="26" t="s">
        <v>58</v>
      </c>
      <c r="EQ12" s="26" t="s">
        <v>58</v>
      </c>
      <c r="ER12" s="26" t="s">
        <v>58</v>
      </c>
      <c r="ES12" s="26" t="s">
        <v>58</v>
      </c>
      <c r="ET12" s="26" t="s">
        <v>58</v>
      </c>
      <c r="EU12" s="26" t="s">
        <v>58</v>
      </c>
      <c r="EV12" s="26" t="s">
        <v>58</v>
      </c>
      <c r="EW12" s="26" t="s">
        <v>58</v>
      </c>
      <c r="EX12" s="26" t="s">
        <v>58</v>
      </c>
      <c r="EY12" s="26" t="s">
        <v>58</v>
      </c>
      <c r="EZ12" s="26" t="s">
        <v>58</v>
      </c>
      <c r="FA12" s="26" t="s">
        <v>58</v>
      </c>
      <c r="FB12" s="26" t="s">
        <v>58</v>
      </c>
      <c r="FC12" s="26" t="s">
        <v>58</v>
      </c>
      <c r="FD12" s="26" t="s">
        <v>58</v>
      </c>
      <c r="FE12" s="26" t="s">
        <v>58</v>
      </c>
      <c r="FF12" s="26" t="s">
        <v>58</v>
      </c>
      <c r="FG12" s="26" t="s">
        <v>58</v>
      </c>
      <c r="FH12" s="26" t="s">
        <v>58</v>
      </c>
      <c r="FI12" s="26" t="s">
        <v>58</v>
      </c>
      <c r="FJ12" s="26" t="s">
        <v>58</v>
      </c>
      <c r="FK12" s="26" t="s">
        <v>58</v>
      </c>
      <c r="FL12" s="26" t="s">
        <v>58</v>
      </c>
      <c r="FM12" s="26" t="s">
        <v>58</v>
      </c>
      <c r="FN12" s="26" t="s">
        <v>58</v>
      </c>
      <c r="FO12" s="26" t="s">
        <v>58</v>
      </c>
      <c r="FP12" s="26" t="s">
        <v>58</v>
      </c>
      <c r="FQ12" s="26" t="s">
        <v>58</v>
      </c>
      <c r="FR12" s="26" t="s">
        <v>58</v>
      </c>
      <c r="FS12" s="26" t="s">
        <v>58</v>
      </c>
      <c r="FT12" s="26" t="s">
        <v>58</v>
      </c>
      <c r="FU12" s="26" t="s">
        <v>58</v>
      </c>
      <c r="FV12" s="26" t="s">
        <v>58</v>
      </c>
      <c r="FW12" s="26" t="s">
        <v>58</v>
      </c>
      <c r="FX12" s="26" t="s">
        <v>58</v>
      </c>
      <c r="FY12" s="26" t="s">
        <v>58</v>
      </c>
      <c r="FZ12" s="26" t="s">
        <v>58</v>
      </c>
      <c r="GA12" s="26" t="s">
        <v>58</v>
      </c>
      <c r="GB12" s="26" t="s">
        <v>58</v>
      </c>
      <c r="GC12" s="26" t="s">
        <v>58</v>
      </c>
      <c r="GD12" s="26" t="s">
        <v>58</v>
      </c>
      <c r="GE12" s="26" t="s">
        <v>58</v>
      </c>
      <c r="GF12" s="26" t="s">
        <v>58</v>
      </c>
      <c r="GG12" s="26" t="s">
        <v>58</v>
      </c>
      <c r="GH12" s="26" t="s">
        <v>58</v>
      </c>
      <c r="GI12" s="26" t="s">
        <v>58</v>
      </c>
      <c r="GJ12" s="26" t="s">
        <v>58</v>
      </c>
      <c r="GK12" s="26" t="s">
        <v>58</v>
      </c>
      <c r="GL12" s="26" t="s">
        <v>58</v>
      </c>
      <c r="GM12" s="26" t="s">
        <v>58</v>
      </c>
      <c r="GN12" s="26" t="s">
        <v>58</v>
      </c>
      <c r="GO12" s="26" t="s">
        <v>58</v>
      </c>
      <c r="GP12" s="26" t="s">
        <v>58</v>
      </c>
      <c r="GQ12" s="26" t="s">
        <v>58</v>
      </c>
      <c r="GR12" s="26" t="s">
        <v>58</v>
      </c>
      <c r="GS12" s="26" t="s">
        <v>58</v>
      </c>
      <c r="GT12" s="26" t="s">
        <v>58</v>
      </c>
      <c r="GU12" s="26" t="s">
        <v>58</v>
      </c>
      <c r="GV12" s="26" t="s">
        <v>58</v>
      </c>
      <c r="GW12" s="26" t="s">
        <v>58</v>
      </c>
      <c r="GX12" s="26" t="s">
        <v>58</v>
      </c>
      <c r="GY12" s="26" t="s">
        <v>58</v>
      </c>
      <c r="GZ12" s="26" t="s">
        <v>58</v>
      </c>
      <c r="HA12" s="26" t="s">
        <v>58</v>
      </c>
      <c r="HB12" s="26" t="s">
        <v>58</v>
      </c>
      <c r="HC12" s="26" t="s">
        <v>58</v>
      </c>
      <c r="HD12" s="26" t="s">
        <v>58</v>
      </c>
      <c r="HE12" s="26" t="s">
        <v>58</v>
      </c>
      <c r="HF12" s="26" t="s">
        <v>58</v>
      </c>
      <c r="HG12" s="26" t="s">
        <v>58</v>
      </c>
      <c r="HH12" s="26" t="s">
        <v>58</v>
      </c>
      <c r="HI12" s="26" t="s">
        <v>58</v>
      </c>
      <c r="HJ12" s="26" t="s">
        <v>58</v>
      </c>
      <c r="HK12" s="26" t="s">
        <v>58</v>
      </c>
      <c r="HL12" s="26" t="s">
        <v>58</v>
      </c>
      <c r="HM12" s="26" t="s">
        <v>58</v>
      </c>
      <c r="HN12" s="26" t="s">
        <v>58</v>
      </c>
      <c r="HO12" s="26" t="s">
        <v>58</v>
      </c>
      <c r="HP12" s="26" t="s">
        <v>58</v>
      </c>
      <c r="HQ12" s="26" t="s">
        <v>58</v>
      </c>
      <c r="HR12" s="26" t="s">
        <v>58</v>
      </c>
      <c r="HS12" s="26" t="s">
        <v>58</v>
      </c>
      <c r="HT12" s="26" t="s">
        <v>58</v>
      </c>
      <c r="HU12" s="26" t="s">
        <v>58</v>
      </c>
      <c r="HV12" s="26" t="s">
        <v>58</v>
      </c>
      <c r="HW12" s="26" t="s">
        <v>58</v>
      </c>
      <c r="HX12" s="26" t="s">
        <v>58</v>
      </c>
      <c r="HY12" s="26" t="s">
        <v>58</v>
      </c>
      <c r="HZ12" s="26" t="s">
        <v>58</v>
      </c>
      <c r="IA12" s="26" t="s">
        <v>58</v>
      </c>
      <c r="IB12" s="26" t="s">
        <v>58</v>
      </c>
      <c r="IC12" s="26" t="s">
        <v>58</v>
      </c>
      <c r="ID12" s="26" t="s">
        <v>58</v>
      </c>
      <c r="IE12" s="26" t="s">
        <v>58</v>
      </c>
      <c r="IF12" s="26" t="s">
        <v>58</v>
      </c>
      <c r="IG12" s="26" t="s">
        <v>58</v>
      </c>
      <c r="IH12" s="26" t="s">
        <v>58</v>
      </c>
      <c r="II12" s="26" t="s">
        <v>58</v>
      </c>
      <c r="IJ12" s="26" t="s">
        <v>58</v>
      </c>
      <c r="IK12" s="26" t="s">
        <v>58</v>
      </c>
      <c r="IL12" s="26" t="s">
        <v>58</v>
      </c>
      <c r="IM12" s="26" t="s">
        <v>58</v>
      </c>
      <c r="IN12" s="26" t="s">
        <v>58</v>
      </c>
      <c r="IO12" s="26" t="s">
        <v>58</v>
      </c>
      <c r="IP12" s="26" t="s">
        <v>58</v>
      </c>
      <c r="IQ12" s="26" t="s">
        <v>58</v>
      </c>
      <c r="IR12" s="26" t="s">
        <v>58</v>
      </c>
      <c r="IS12" s="26" t="s">
        <v>58</v>
      </c>
      <c r="IT12" s="26" t="s">
        <v>58</v>
      </c>
      <c r="IU12" s="26" t="s">
        <v>58</v>
      </c>
      <c r="IV12" s="26" t="s">
        <v>58</v>
      </c>
    </row>
    <row r="13" spans="1:256" s="1" customFormat="1" ht="172.5" customHeight="1" x14ac:dyDescent="0.25">
      <c r="A13" s="128" t="s">
        <v>160</v>
      </c>
      <c r="B13" s="129"/>
      <c r="C13" s="8">
        <v>30</v>
      </c>
      <c r="D13" s="30"/>
      <c r="E13" s="26" t="s">
        <v>58</v>
      </c>
      <c r="F13" s="26" t="s">
        <v>58</v>
      </c>
      <c r="G13" s="26" t="s">
        <v>58</v>
      </c>
      <c r="H13" s="26" t="s">
        <v>58</v>
      </c>
      <c r="I13" s="26" t="s">
        <v>58</v>
      </c>
      <c r="J13" s="26" t="s">
        <v>58</v>
      </c>
      <c r="K13" s="26" t="s">
        <v>58</v>
      </c>
      <c r="L13" s="26" t="s">
        <v>58</v>
      </c>
      <c r="M13" s="26" t="s">
        <v>58</v>
      </c>
      <c r="N13" s="26" t="s">
        <v>58</v>
      </c>
      <c r="O13" s="26" t="s">
        <v>58</v>
      </c>
      <c r="P13" s="26" t="s">
        <v>58</v>
      </c>
      <c r="Q13" s="26" t="s">
        <v>58</v>
      </c>
      <c r="R13" s="26" t="s">
        <v>58</v>
      </c>
      <c r="S13" s="26" t="s">
        <v>58</v>
      </c>
      <c r="T13" s="26" t="s">
        <v>58</v>
      </c>
      <c r="U13" s="26" t="s">
        <v>58</v>
      </c>
      <c r="V13" s="26" t="s">
        <v>58</v>
      </c>
      <c r="W13" s="26" t="s">
        <v>58</v>
      </c>
      <c r="X13" s="26" t="s">
        <v>58</v>
      </c>
      <c r="Y13" s="26" t="s">
        <v>58</v>
      </c>
      <c r="Z13" s="26" t="s">
        <v>58</v>
      </c>
      <c r="AA13" s="26" t="s">
        <v>58</v>
      </c>
      <c r="AB13" s="26" t="s">
        <v>58</v>
      </c>
      <c r="AC13" s="26" t="s">
        <v>58</v>
      </c>
      <c r="AD13" s="26" t="s">
        <v>58</v>
      </c>
      <c r="AE13" s="26" t="s">
        <v>58</v>
      </c>
      <c r="AF13" s="26" t="s">
        <v>58</v>
      </c>
      <c r="AG13" s="26" t="s">
        <v>58</v>
      </c>
      <c r="AH13" s="26" t="s">
        <v>58</v>
      </c>
      <c r="AI13" s="26" t="s">
        <v>58</v>
      </c>
      <c r="AJ13" s="26" t="s">
        <v>58</v>
      </c>
      <c r="AK13" s="26" t="s">
        <v>58</v>
      </c>
      <c r="AL13" s="26" t="s">
        <v>58</v>
      </c>
      <c r="AM13" s="26" t="s">
        <v>58</v>
      </c>
      <c r="AN13" s="26" t="s">
        <v>58</v>
      </c>
      <c r="AO13" s="26" t="s">
        <v>58</v>
      </c>
      <c r="AP13" s="26" t="s">
        <v>58</v>
      </c>
      <c r="AQ13" s="26" t="s">
        <v>58</v>
      </c>
      <c r="AR13" s="26" t="s">
        <v>58</v>
      </c>
      <c r="AS13" s="26" t="s">
        <v>58</v>
      </c>
      <c r="AT13" s="26" t="s">
        <v>58</v>
      </c>
      <c r="AU13" s="26" t="s">
        <v>58</v>
      </c>
      <c r="AV13" s="26" t="s">
        <v>58</v>
      </c>
      <c r="AW13" s="26" t="s">
        <v>58</v>
      </c>
      <c r="AX13" s="26" t="s">
        <v>58</v>
      </c>
      <c r="AY13" s="26" t="s">
        <v>58</v>
      </c>
      <c r="AZ13" s="26" t="s">
        <v>58</v>
      </c>
      <c r="BA13" s="26" t="s">
        <v>58</v>
      </c>
      <c r="BB13" s="26" t="s">
        <v>58</v>
      </c>
      <c r="BC13" s="26" t="s">
        <v>58</v>
      </c>
      <c r="BD13" s="26" t="s">
        <v>58</v>
      </c>
      <c r="BE13" s="26" t="s">
        <v>58</v>
      </c>
      <c r="BF13" s="26" t="s">
        <v>58</v>
      </c>
      <c r="BG13" s="26" t="s">
        <v>58</v>
      </c>
      <c r="BH13" s="26" t="s">
        <v>58</v>
      </c>
      <c r="BI13" s="26" t="s">
        <v>58</v>
      </c>
      <c r="BJ13" s="26" t="s">
        <v>58</v>
      </c>
      <c r="BK13" s="26" t="s">
        <v>58</v>
      </c>
      <c r="BL13" s="26" t="s">
        <v>58</v>
      </c>
      <c r="BM13" s="26" t="s">
        <v>58</v>
      </c>
      <c r="BN13" s="26" t="s">
        <v>58</v>
      </c>
      <c r="BO13" s="26" t="s">
        <v>58</v>
      </c>
      <c r="BP13" s="26" t="s">
        <v>58</v>
      </c>
      <c r="BQ13" s="26" t="s">
        <v>58</v>
      </c>
      <c r="BR13" s="26" t="s">
        <v>58</v>
      </c>
      <c r="BS13" s="26" t="s">
        <v>58</v>
      </c>
      <c r="BT13" s="26" t="s">
        <v>58</v>
      </c>
      <c r="BU13" s="26" t="s">
        <v>58</v>
      </c>
      <c r="BV13" s="26" t="s">
        <v>58</v>
      </c>
      <c r="BW13" s="26" t="s">
        <v>58</v>
      </c>
      <c r="BX13" s="26" t="s">
        <v>58</v>
      </c>
      <c r="BY13" s="26" t="s">
        <v>58</v>
      </c>
      <c r="BZ13" s="26" t="s">
        <v>58</v>
      </c>
      <c r="CA13" s="26" t="s">
        <v>58</v>
      </c>
      <c r="CB13" s="26" t="s">
        <v>58</v>
      </c>
      <c r="CC13" s="26" t="s">
        <v>58</v>
      </c>
      <c r="CD13" s="26" t="s">
        <v>58</v>
      </c>
      <c r="CE13" s="26" t="s">
        <v>58</v>
      </c>
      <c r="CF13" s="26" t="s">
        <v>58</v>
      </c>
      <c r="CG13" s="26" t="s">
        <v>58</v>
      </c>
      <c r="CH13" s="26" t="s">
        <v>58</v>
      </c>
      <c r="CI13" s="26" t="s">
        <v>58</v>
      </c>
      <c r="CJ13" s="26" t="s">
        <v>58</v>
      </c>
      <c r="CK13" s="26" t="s">
        <v>58</v>
      </c>
      <c r="CL13" s="26" t="s">
        <v>58</v>
      </c>
      <c r="CM13" s="26" t="s">
        <v>58</v>
      </c>
      <c r="CN13" s="26" t="s">
        <v>58</v>
      </c>
      <c r="CO13" s="26" t="s">
        <v>58</v>
      </c>
      <c r="CP13" s="26" t="s">
        <v>58</v>
      </c>
      <c r="CQ13" s="26" t="s">
        <v>58</v>
      </c>
      <c r="CR13" s="26" t="s">
        <v>58</v>
      </c>
      <c r="CS13" s="26" t="s">
        <v>58</v>
      </c>
      <c r="CT13" s="26" t="s">
        <v>58</v>
      </c>
      <c r="CU13" s="26" t="s">
        <v>58</v>
      </c>
      <c r="CV13" s="26" t="s">
        <v>58</v>
      </c>
      <c r="CW13" s="26" t="s">
        <v>58</v>
      </c>
      <c r="CX13" s="26" t="s">
        <v>58</v>
      </c>
      <c r="CY13" s="26" t="s">
        <v>58</v>
      </c>
      <c r="CZ13" s="26" t="s">
        <v>58</v>
      </c>
      <c r="DA13" s="26" t="s">
        <v>58</v>
      </c>
      <c r="DB13" s="26" t="s">
        <v>58</v>
      </c>
      <c r="DC13" s="26" t="s">
        <v>58</v>
      </c>
      <c r="DD13" s="26" t="s">
        <v>58</v>
      </c>
      <c r="DE13" s="26" t="s">
        <v>58</v>
      </c>
      <c r="DF13" s="26" t="s">
        <v>58</v>
      </c>
      <c r="DG13" s="26" t="s">
        <v>58</v>
      </c>
      <c r="DH13" s="26" t="s">
        <v>58</v>
      </c>
      <c r="DI13" s="26" t="s">
        <v>58</v>
      </c>
      <c r="DJ13" s="26" t="s">
        <v>58</v>
      </c>
      <c r="DK13" s="26" t="s">
        <v>58</v>
      </c>
      <c r="DL13" s="26" t="s">
        <v>58</v>
      </c>
      <c r="DM13" s="26" t="s">
        <v>58</v>
      </c>
      <c r="DN13" s="26" t="s">
        <v>58</v>
      </c>
      <c r="DO13" s="26" t="s">
        <v>58</v>
      </c>
      <c r="DP13" s="26" t="s">
        <v>58</v>
      </c>
      <c r="DQ13" s="26" t="s">
        <v>58</v>
      </c>
      <c r="DR13" s="26" t="s">
        <v>58</v>
      </c>
      <c r="DS13" s="26" t="s">
        <v>58</v>
      </c>
      <c r="DT13" s="26" t="s">
        <v>58</v>
      </c>
      <c r="DU13" s="26" t="s">
        <v>58</v>
      </c>
      <c r="DV13" s="26" t="s">
        <v>58</v>
      </c>
      <c r="DW13" s="26" t="s">
        <v>58</v>
      </c>
      <c r="DX13" s="26" t="s">
        <v>58</v>
      </c>
      <c r="DY13" s="26" t="s">
        <v>58</v>
      </c>
      <c r="DZ13" s="26" t="s">
        <v>58</v>
      </c>
      <c r="EA13" s="26" t="s">
        <v>58</v>
      </c>
      <c r="EB13" s="26" t="s">
        <v>58</v>
      </c>
      <c r="EC13" s="26" t="s">
        <v>58</v>
      </c>
      <c r="ED13" s="26" t="s">
        <v>58</v>
      </c>
      <c r="EE13" s="26" t="s">
        <v>58</v>
      </c>
      <c r="EF13" s="26" t="s">
        <v>58</v>
      </c>
      <c r="EG13" s="26" t="s">
        <v>58</v>
      </c>
      <c r="EH13" s="26" t="s">
        <v>58</v>
      </c>
      <c r="EI13" s="26" t="s">
        <v>58</v>
      </c>
      <c r="EJ13" s="26" t="s">
        <v>58</v>
      </c>
      <c r="EK13" s="26" t="s">
        <v>58</v>
      </c>
      <c r="EL13" s="26" t="s">
        <v>58</v>
      </c>
      <c r="EM13" s="26" t="s">
        <v>58</v>
      </c>
      <c r="EN13" s="26" t="s">
        <v>58</v>
      </c>
      <c r="EO13" s="26" t="s">
        <v>58</v>
      </c>
      <c r="EP13" s="26" t="s">
        <v>58</v>
      </c>
      <c r="EQ13" s="26" t="s">
        <v>58</v>
      </c>
      <c r="ER13" s="26" t="s">
        <v>58</v>
      </c>
      <c r="ES13" s="26" t="s">
        <v>58</v>
      </c>
      <c r="ET13" s="26" t="s">
        <v>58</v>
      </c>
      <c r="EU13" s="26" t="s">
        <v>58</v>
      </c>
      <c r="EV13" s="26" t="s">
        <v>58</v>
      </c>
      <c r="EW13" s="26" t="s">
        <v>58</v>
      </c>
      <c r="EX13" s="26" t="s">
        <v>58</v>
      </c>
      <c r="EY13" s="26" t="s">
        <v>58</v>
      </c>
      <c r="EZ13" s="26" t="s">
        <v>58</v>
      </c>
      <c r="FA13" s="26" t="s">
        <v>58</v>
      </c>
      <c r="FB13" s="26" t="s">
        <v>58</v>
      </c>
      <c r="FC13" s="26" t="s">
        <v>58</v>
      </c>
      <c r="FD13" s="26" t="s">
        <v>58</v>
      </c>
      <c r="FE13" s="26" t="s">
        <v>58</v>
      </c>
      <c r="FF13" s="26" t="s">
        <v>58</v>
      </c>
      <c r="FG13" s="26" t="s">
        <v>58</v>
      </c>
      <c r="FH13" s="26" t="s">
        <v>58</v>
      </c>
      <c r="FI13" s="26" t="s">
        <v>58</v>
      </c>
      <c r="FJ13" s="26" t="s">
        <v>58</v>
      </c>
      <c r="FK13" s="26" t="s">
        <v>58</v>
      </c>
      <c r="FL13" s="26" t="s">
        <v>58</v>
      </c>
      <c r="FM13" s="26" t="s">
        <v>58</v>
      </c>
      <c r="FN13" s="26" t="s">
        <v>58</v>
      </c>
      <c r="FO13" s="26" t="s">
        <v>58</v>
      </c>
      <c r="FP13" s="26" t="s">
        <v>58</v>
      </c>
      <c r="FQ13" s="26" t="s">
        <v>58</v>
      </c>
      <c r="FR13" s="26" t="s">
        <v>58</v>
      </c>
      <c r="FS13" s="26" t="s">
        <v>58</v>
      </c>
      <c r="FT13" s="26" t="s">
        <v>58</v>
      </c>
      <c r="FU13" s="26" t="s">
        <v>58</v>
      </c>
      <c r="FV13" s="26" t="s">
        <v>58</v>
      </c>
      <c r="FW13" s="26" t="s">
        <v>58</v>
      </c>
      <c r="FX13" s="26" t="s">
        <v>58</v>
      </c>
      <c r="FY13" s="26" t="s">
        <v>58</v>
      </c>
      <c r="FZ13" s="26" t="s">
        <v>58</v>
      </c>
      <c r="GA13" s="26" t="s">
        <v>58</v>
      </c>
      <c r="GB13" s="26" t="s">
        <v>58</v>
      </c>
      <c r="GC13" s="26" t="s">
        <v>58</v>
      </c>
      <c r="GD13" s="26" t="s">
        <v>58</v>
      </c>
      <c r="GE13" s="26" t="s">
        <v>58</v>
      </c>
      <c r="GF13" s="26" t="s">
        <v>58</v>
      </c>
      <c r="GG13" s="26" t="s">
        <v>58</v>
      </c>
      <c r="GH13" s="26" t="s">
        <v>58</v>
      </c>
      <c r="GI13" s="26" t="s">
        <v>58</v>
      </c>
      <c r="GJ13" s="26" t="s">
        <v>58</v>
      </c>
      <c r="GK13" s="26" t="s">
        <v>58</v>
      </c>
      <c r="GL13" s="26" t="s">
        <v>58</v>
      </c>
      <c r="GM13" s="26" t="s">
        <v>58</v>
      </c>
      <c r="GN13" s="26" t="s">
        <v>58</v>
      </c>
      <c r="GO13" s="26" t="s">
        <v>58</v>
      </c>
      <c r="GP13" s="26" t="s">
        <v>58</v>
      </c>
      <c r="GQ13" s="26" t="s">
        <v>58</v>
      </c>
      <c r="GR13" s="26" t="s">
        <v>58</v>
      </c>
      <c r="GS13" s="26" t="s">
        <v>58</v>
      </c>
      <c r="GT13" s="26" t="s">
        <v>58</v>
      </c>
      <c r="GU13" s="26" t="s">
        <v>58</v>
      </c>
      <c r="GV13" s="26" t="s">
        <v>58</v>
      </c>
      <c r="GW13" s="26" t="s">
        <v>58</v>
      </c>
      <c r="GX13" s="26" t="s">
        <v>58</v>
      </c>
      <c r="GY13" s="26" t="s">
        <v>58</v>
      </c>
      <c r="GZ13" s="26" t="s">
        <v>58</v>
      </c>
      <c r="HA13" s="26" t="s">
        <v>58</v>
      </c>
      <c r="HB13" s="26" t="s">
        <v>58</v>
      </c>
      <c r="HC13" s="26" t="s">
        <v>58</v>
      </c>
      <c r="HD13" s="26" t="s">
        <v>58</v>
      </c>
      <c r="HE13" s="26" t="s">
        <v>58</v>
      </c>
      <c r="HF13" s="26" t="s">
        <v>58</v>
      </c>
      <c r="HG13" s="26" t="s">
        <v>58</v>
      </c>
      <c r="HH13" s="26" t="s">
        <v>58</v>
      </c>
      <c r="HI13" s="26" t="s">
        <v>58</v>
      </c>
      <c r="HJ13" s="26" t="s">
        <v>58</v>
      </c>
      <c r="HK13" s="26" t="s">
        <v>58</v>
      </c>
      <c r="HL13" s="26" t="s">
        <v>58</v>
      </c>
      <c r="HM13" s="26" t="s">
        <v>58</v>
      </c>
      <c r="HN13" s="26" t="s">
        <v>58</v>
      </c>
      <c r="HO13" s="26" t="s">
        <v>58</v>
      </c>
      <c r="HP13" s="26" t="s">
        <v>58</v>
      </c>
      <c r="HQ13" s="26" t="s">
        <v>58</v>
      </c>
      <c r="HR13" s="26" t="s">
        <v>58</v>
      </c>
      <c r="HS13" s="26" t="s">
        <v>58</v>
      </c>
      <c r="HT13" s="26" t="s">
        <v>58</v>
      </c>
      <c r="HU13" s="26" t="s">
        <v>58</v>
      </c>
      <c r="HV13" s="26" t="s">
        <v>58</v>
      </c>
      <c r="HW13" s="26" t="s">
        <v>58</v>
      </c>
      <c r="HX13" s="26" t="s">
        <v>58</v>
      </c>
      <c r="HY13" s="26" t="s">
        <v>58</v>
      </c>
      <c r="HZ13" s="26" t="s">
        <v>58</v>
      </c>
      <c r="IA13" s="26" t="s">
        <v>58</v>
      </c>
      <c r="IB13" s="26" t="s">
        <v>58</v>
      </c>
      <c r="IC13" s="26" t="s">
        <v>58</v>
      </c>
      <c r="ID13" s="26" t="s">
        <v>58</v>
      </c>
      <c r="IE13" s="26" t="s">
        <v>58</v>
      </c>
      <c r="IF13" s="26" t="s">
        <v>58</v>
      </c>
      <c r="IG13" s="26" t="s">
        <v>58</v>
      </c>
      <c r="IH13" s="26" t="s">
        <v>58</v>
      </c>
      <c r="II13" s="26" t="s">
        <v>58</v>
      </c>
      <c r="IJ13" s="26" t="s">
        <v>58</v>
      </c>
      <c r="IK13" s="26" t="s">
        <v>58</v>
      </c>
      <c r="IL13" s="26" t="s">
        <v>58</v>
      </c>
      <c r="IM13" s="26" t="s">
        <v>58</v>
      </c>
      <c r="IN13" s="26" t="s">
        <v>58</v>
      </c>
      <c r="IO13" s="26" t="s">
        <v>58</v>
      </c>
      <c r="IP13" s="26" t="s">
        <v>58</v>
      </c>
      <c r="IQ13" s="26" t="s">
        <v>58</v>
      </c>
      <c r="IR13" s="26" t="s">
        <v>58</v>
      </c>
      <c r="IS13" s="26" t="s">
        <v>58</v>
      </c>
      <c r="IT13" s="26" t="s">
        <v>58</v>
      </c>
      <c r="IU13" s="26" t="s">
        <v>58</v>
      </c>
      <c r="IV13" s="26" t="s">
        <v>58</v>
      </c>
    </row>
    <row r="14" spans="1:256" s="1" customFormat="1" ht="102" customHeight="1" x14ac:dyDescent="0.25">
      <c r="A14" s="128" t="s">
        <v>158</v>
      </c>
      <c r="B14" s="129"/>
      <c r="C14" s="8">
        <v>40</v>
      </c>
      <c r="D14" s="30"/>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row>
    <row r="15" spans="1:256" x14ac:dyDescent="0.25">
      <c r="A15" s="154" t="s">
        <v>13</v>
      </c>
      <c r="B15" s="154"/>
      <c r="C15" s="89">
        <f>SUM(C4:C14)</f>
        <v>400</v>
      </c>
    </row>
    <row r="16" spans="1:256" ht="17.25" thickBot="1" x14ac:dyDescent="0.3"/>
    <row r="17" spans="1:3" ht="33" customHeight="1" thickTop="1" x14ac:dyDescent="0.25">
      <c r="A17" s="144" t="s">
        <v>97</v>
      </c>
      <c r="B17" s="145"/>
      <c r="C17" s="145"/>
    </row>
    <row r="18" spans="1:3" ht="31.5" customHeight="1" x14ac:dyDescent="0.25">
      <c r="A18" s="98" t="s">
        <v>100</v>
      </c>
      <c r="B18" s="72" t="s">
        <v>76</v>
      </c>
      <c r="C18" s="72" t="s">
        <v>78</v>
      </c>
    </row>
    <row r="19" spans="1:3" ht="14.25" customHeight="1" x14ac:dyDescent="0.25">
      <c r="A19" s="146" t="s">
        <v>38</v>
      </c>
      <c r="B19" s="50">
        <v>0</v>
      </c>
      <c r="C19" s="31">
        <v>5</v>
      </c>
    </row>
    <row r="20" spans="1:3" ht="14.25" customHeight="1" x14ac:dyDescent="0.25">
      <c r="A20" s="147"/>
      <c r="B20" s="81" t="s">
        <v>73</v>
      </c>
      <c r="C20" s="31">
        <v>3</v>
      </c>
    </row>
    <row r="21" spans="1:3" ht="14.25" customHeight="1" x14ac:dyDescent="0.25">
      <c r="A21" s="147"/>
      <c r="B21" s="81" t="s">
        <v>74</v>
      </c>
      <c r="C21" s="31">
        <v>2</v>
      </c>
    </row>
    <row r="22" spans="1:3" ht="14.25" customHeight="1" x14ac:dyDescent="0.25">
      <c r="A22" s="147"/>
      <c r="B22" s="81" t="s">
        <v>135</v>
      </c>
      <c r="C22" s="31">
        <v>1</v>
      </c>
    </row>
    <row r="23" spans="1:3" x14ac:dyDescent="0.25">
      <c r="A23" s="147"/>
      <c r="B23" s="91">
        <v>4.8000000000000001E-2</v>
      </c>
      <c r="C23" s="31">
        <v>0</v>
      </c>
    </row>
    <row r="24" spans="1:3" x14ac:dyDescent="0.25">
      <c r="A24" s="133" t="s">
        <v>39</v>
      </c>
      <c r="B24" s="92" t="s">
        <v>77</v>
      </c>
      <c r="C24" s="73" t="s">
        <v>78</v>
      </c>
    </row>
    <row r="25" spans="1:3" x14ac:dyDescent="0.25">
      <c r="A25" s="133"/>
      <c r="B25" s="76">
        <v>0</v>
      </c>
      <c r="C25" s="75">
        <v>5</v>
      </c>
    </row>
    <row r="26" spans="1:3" x14ac:dyDescent="0.25">
      <c r="A26" s="133"/>
      <c r="B26" s="74" t="s">
        <v>80</v>
      </c>
      <c r="C26" s="75">
        <v>3</v>
      </c>
    </row>
    <row r="27" spans="1:3" x14ac:dyDescent="0.25">
      <c r="A27" s="133"/>
      <c r="B27" s="74" t="s">
        <v>79</v>
      </c>
      <c r="C27" s="75">
        <v>2</v>
      </c>
    </row>
    <row r="28" spans="1:3" x14ac:dyDescent="0.25">
      <c r="A28" s="133"/>
      <c r="B28" s="74" t="s">
        <v>136</v>
      </c>
      <c r="C28" s="75">
        <v>0</v>
      </c>
    </row>
    <row r="29" spans="1:3" ht="33" x14ac:dyDescent="0.25">
      <c r="A29" s="132" t="s">
        <v>40</v>
      </c>
      <c r="B29" s="72" t="s">
        <v>81</v>
      </c>
      <c r="C29" s="72" t="s">
        <v>78</v>
      </c>
    </row>
    <row r="30" spans="1:3" x14ac:dyDescent="0.25">
      <c r="A30" s="132"/>
      <c r="B30" s="50">
        <v>0</v>
      </c>
      <c r="C30" s="31">
        <v>5</v>
      </c>
    </row>
    <row r="31" spans="1:3" x14ac:dyDescent="0.25">
      <c r="A31" s="132"/>
      <c r="B31" s="81" t="s">
        <v>98</v>
      </c>
      <c r="C31" s="31">
        <v>3</v>
      </c>
    </row>
    <row r="32" spans="1:3" x14ac:dyDescent="0.25">
      <c r="A32" s="132"/>
      <c r="B32" s="81" t="s">
        <v>137</v>
      </c>
      <c r="C32" s="31">
        <v>1</v>
      </c>
    </row>
    <row r="33" spans="1:3" x14ac:dyDescent="0.25">
      <c r="A33" s="131" t="s">
        <v>41</v>
      </c>
      <c r="B33" s="73" t="s">
        <v>82</v>
      </c>
      <c r="C33" s="73" t="s">
        <v>78</v>
      </c>
    </row>
    <row r="34" spans="1:3" x14ac:dyDescent="0.25">
      <c r="A34" s="131"/>
      <c r="B34" s="76">
        <v>0</v>
      </c>
      <c r="C34" s="75">
        <v>5</v>
      </c>
    </row>
    <row r="35" spans="1:3" x14ac:dyDescent="0.25">
      <c r="A35" s="131"/>
      <c r="B35" s="74" t="s">
        <v>73</v>
      </c>
      <c r="C35" s="75">
        <v>3</v>
      </c>
    </row>
    <row r="36" spans="1:3" x14ac:dyDescent="0.25">
      <c r="A36" s="131"/>
      <c r="B36" s="74" t="s">
        <v>74</v>
      </c>
      <c r="C36" s="75">
        <v>2</v>
      </c>
    </row>
    <row r="37" spans="1:3" x14ac:dyDescent="0.25">
      <c r="A37" s="131"/>
      <c r="B37" s="74" t="s">
        <v>75</v>
      </c>
      <c r="C37" s="75">
        <v>1</v>
      </c>
    </row>
    <row r="38" spans="1:3" x14ac:dyDescent="0.25">
      <c r="A38" s="130" t="s">
        <v>42</v>
      </c>
      <c r="B38" s="72" t="s">
        <v>82</v>
      </c>
      <c r="C38" s="72" t="s">
        <v>78</v>
      </c>
    </row>
    <row r="39" spans="1:3" x14ac:dyDescent="0.25">
      <c r="A39" s="130"/>
      <c r="B39" s="50">
        <v>0</v>
      </c>
      <c r="C39" s="31">
        <v>5</v>
      </c>
    </row>
    <row r="40" spans="1:3" x14ac:dyDescent="0.25">
      <c r="A40" s="130"/>
      <c r="B40" s="81" t="s">
        <v>73</v>
      </c>
      <c r="C40" s="31">
        <v>4</v>
      </c>
    </row>
    <row r="41" spans="1:3" x14ac:dyDescent="0.25">
      <c r="A41" s="130"/>
      <c r="B41" s="81" t="s">
        <v>74</v>
      </c>
      <c r="C41" s="31">
        <v>3</v>
      </c>
    </row>
    <row r="42" spans="1:3" x14ac:dyDescent="0.25">
      <c r="A42" s="130"/>
      <c r="B42" s="81" t="s">
        <v>75</v>
      </c>
      <c r="C42" s="31">
        <v>2</v>
      </c>
    </row>
    <row r="43" spans="1:3" x14ac:dyDescent="0.25">
      <c r="A43" s="130"/>
      <c r="B43" s="91">
        <v>4.9000000000000002E-2</v>
      </c>
      <c r="C43" s="31">
        <v>0</v>
      </c>
    </row>
    <row r="44" spans="1:3" x14ac:dyDescent="0.25">
      <c r="A44" s="131" t="s">
        <v>43</v>
      </c>
      <c r="B44" s="73" t="s">
        <v>82</v>
      </c>
      <c r="C44" s="73" t="s">
        <v>78</v>
      </c>
    </row>
    <row r="45" spans="1:3" x14ac:dyDescent="0.25">
      <c r="A45" s="131"/>
      <c r="B45" s="76">
        <v>0</v>
      </c>
      <c r="C45" s="75">
        <v>5</v>
      </c>
    </row>
    <row r="46" spans="1:3" x14ac:dyDescent="0.25">
      <c r="A46" s="131"/>
      <c r="B46" s="74" t="s">
        <v>80</v>
      </c>
      <c r="C46" s="75">
        <v>4</v>
      </c>
    </row>
    <row r="47" spans="1:3" x14ac:dyDescent="0.25">
      <c r="A47" s="131"/>
      <c r="B47" s="74" t="s">
        <v>79</v>
      </c>
      <c r="C47" s="75">
        <v>3</v>
      </c>
    </row>
    <row r="48" spans="1:3" x14ac:dyDescent="0.25">
      <c r="A48" s="131"/>
      <c r="B48" s="74" t="s">
        <v>138</v>
      </c>
      <c r="C48" s="75">
        <v>1</v>
      </c>
    </row>
    <row r="49" spans="1:3" x14ac:dyDescent="0.25">
      <c r="A49" s="132" t="s">
        <v>44</v>
      </c>
      <c r="B49" s="72" t="s">
        <v>132</v>
      </c>
      <c r="C49" s="72" t="s">
        <v>78</v>
      </c>
    </row>
    <row r="50" spans="1:3" x14ac:dyDescent="0.25">
      <c r="A50" s="132"/>
      <c r="B50" s="50" t="s">
        <v>45</v>
      </c>
      <c r="C50" s="31">
        <v>20</v>
      </c>
    </row>
    <row r="51" spans="1:3" x14ac:dyDescent="0.25">
      <c r="A51" s="132"/>
      <c r="B51" s="81" t="s">
        <v>59</v>
      </c>
      <c r="C51" s="31">
        <v>15</v>
      </c>
    </row>
    <row r="52" spans="1:3" x14ac:dyDescent="0.25">
      <c r="A52" s="132"/>
      <c r="B52" s="81" t="s">
        <v>60</v>
      </c>
      <c r="C52" s="31">
        <v>10</v>
      </c>
    </row>
    <row r="53" spans="1:3" x14ac:dyDescent="0.25">
      <c r="A53" s="132"/>
      <c r="B53" s="81" t="s">
        <v>83</v>
      </c>
      <c r="C53" s="31">
        <v>5</v>
      </c>
    </row>
    <row r="54" spans="1:3" x14ac:dyDescent="0.25">
      <c r="A54" s="132"/>
      <c r="B54" s="81" t="s">
        <v>139</v>
      </c>
      <c r="C54" s="31">
        <v>3</v>
      </c>
    </row>
    <row r="55" spans="1:3" ht="17.25" thickBot="1" x14ac:dyDescent="0.3">
      <c r="A55" s="136" t="s">
        <v>46</v>
      </c>
      <c r="B55" s="137"/>
      <c r="C55" s="96">
        <f>+C50+C45+C39+C34+C30+C25+C19</f>
        <v>50</v>
      </c>
    </row>
    <row r="56" spans="1:3" ht="18" thickTop="1" thickBot="1" x14ac:dyDescent="0.3">
      <c r="A56" s="97"/>
      <c r="B56" s="87"/>
      <c r="C56" s="88"/>
    </row>
    <row r="57" spans="1:3" s="51" customFormat="1" ht="17.25" thickTop="1" x14ac:dyDescent="0.25">
      <c r="A57" s="134" t="s">
        <v>48</v>
      </c>
      <c r="B57" s="135"/>
      <c r="C57" s="135"/>
    </row>
    <row r="58" spans="1:3" s="51" customFormat="1" x14ac:dyDescent="0.25">
      <c r="A58" s="131" t="s">
        <v>38</v>
      </c>
      <c r="B58" s="90" t="s">
        <v>133</v>
      </c>
      <c r="C58" s="90" t="s">
        <v>78</v>
      </c>
    </row>
    <row r="59" spans="1:3" x14ac:dyDescent="0.25">
      <c r="A59" s="131"/>
      <c r="B59" s="77" t="s">
        <v>47</v>
      </c>
      <c r="C59" s="78">
        <v>100</v>
      </c>
    </row>
    <row r="60" spans="1:3" x14ac:dyDescent="0.25">
      <c r="A60" s="131"/>
      <c r="B60" s="77" t="s">
        <v>101</v>
      </c>
      <c r="C60" s="78">
        <v>80</v>
      </c>
    </row>
    <row r="61" spans="1:3" ht="33" x14ac:dyDescent="0.25">
      <c r="A61" s="131"/>
      <c r="B61" s="77" t="s">
        <v>102</v>
      </c>
      <c r="C61" s="78">
        <v>60</v>
      </c>
    </row>
    <row r="62" spans="1:3" ht="33" x14ac:dyDescent="0.25">
      <c r="A62" s="131"/>
      <c r="B62" s="77" t="s">
        <v>103</v>
      </c>
      <c r="C62" s="78">
        <v>50</v>
      </c>
    </row>
    <row r="63" spans="1:3" ht="33" x14ac:dyDescent="0.25">
      <c r="A63" s="131"/>
      <c r="B63" s="77" t="s">
        <v>104</v>
      </c>
      <c r="C63" s="78">
        <v>30</v>
      </c>
    </row>
    <row r="64" spans="1:3" ht="33" x14ac:dyDescent="0.25">
      <c r="A64" s="131"/>
      <c r="B64" s="77" t="s">
        <v>140</v>
      </c>
      <c r="C64" s="78">
        <v>5</v>
      </c>
    </row>
    <row r="65" spans="1:3" x14ac:dyDescent="0.25">
      <c r="A65" s="132" t="s">
        <v>39</v>
      </c>
      <c r="B65" s="80" t="s">
        <v>133</v>
      </c>
      <c r="C65" s="80" t="s">
        <v>78</v>
      </c>
    </row>
    <row r="66" spans="1:3" x14ac:dyDescent="0.25">
      <c r="A66" s="132"/>
      <c r="B66" s="52" t="s">
        <v>47</v>
      </c>
      <c r="C66" s="79">
        <v>10</v>
      </c>
    </row>
    <row r="67" spans="1:3" ht="33" x14ac:dyDescent="0.25">
      <c r="A67" s="132"/>
      <c r="B67" s="52" t="s">
        <v>105</v>
      </c>
      <c r="C67" s="79">
        <v>7</v>
      </c>
    </row>
    <row r="68" spans="1:3" ht="33" x14ac:dyDescent="0.25">
      <c r="A68" s="132"/>
      <c r="B68" s="52" t="s">
        <v>106</v>
      </c>
      <c r="C68" s="79">
        <v>5</v>
      </c>
    </row>
    <row r="69" spans="1:3" ht="33" x14ac:dyDescent="0.25">
      <c r="A69" s="132"/>
      <c r="B69" s="52" t="s">
        <v>141</v>
      </c>
      <c r="C69" s="79">
        <v>3</v>
      </c>
    </row>
    <row r="70" spans="1:3" x14ac:dyDescent="0.25">
      <c r="A70" s="131" t="s">
        <v>40</v>
      </c>
      <c r="B70" s="90" t="s">
        <v>133</v>
      </c>
      <c r="C70" s="90" t="s">
        <v>78</v>
      </c>
    </row>
    <row r="71" spans="1:3" x14ac:dyDescent="0.25">
      <c r="A71" s="131"/>
      <c r="B71" s="77" t="s">
        <v>47</v>
      </c>
      <c r="C71" s="78">
        <v>10</v>
      </c>
    </row>
    <row r="72" spans="1:3" ht="33" x14ac:dyDescent="0.25">
      <c r="A72" s="131"/>
      <c r="B72" s="77" t="s">
        <v>105</v>
      </c>
      <c r="C72" s="78">
        <v>7</v>
      </c>
    </row>
    <row r="73" spans="1:3" ht="33" x14ac:dyDescent="0.25">
      <c r="A73" s="131"/>
      <c r="B73" s="77" t="s">
        <v>106</v>
      </c>
      <c r="C73" s="78">
        <v>5</v>
      </c>
    </row>
    <row r="74" spans="1:3" ht="33" x14ac:dyDescent="0.25">
      <c r="A74" s="131"/>
      <c r="B74" s="77" t="s">
        <v>107</v>
      </c>
      <c r="C74" s="78">
        <v>3</v>
      </c>
    </row>
    <row r="75" spans="1:3" x14ac:dyDescent="0.25">
      <c r="A75" s="130" t="s">
        <v>41</v>
      </c>
      <c r="B75" s="80" t="s">
        <v>133</v>
      </c>
      <c r="C75" s="80" t="s">
        <v>78</v>
      </c>
    </row>
    <row r="76" spans="1:3" x14ac:dyDescent="0.25">
      <c r="A76" s="130"/>
      <c r="B76" s="52" t="s">
        <v>47</v>
      </c>
      <c r="C76" s="79">
        <v>10</v>
      </c>
    </row>
    <row r="77" spans="1:3" ht="33" x14ac:dyDescent="0.25">
      <c r="A77" s="130"/>
      <c r="B77" s="52" t="s">
        <v>108</v>
      </c>
      <c r="C77" s="79">
        <v>8</v>
      </c>
    </row>
    <row r="78" spans="1:3" ht="33" x14ac:dyDescent="0.25">
      <c r="A78" s="130"/>
      <c r="B78" s="52" t="s">
        <v>85</v>
      </c>
      <c r="C78" s="79">
        <v>6</v>
      </c>
    </row>
    <row r="79" spans="1:3" ht="33" x14ac:dyDescent="0.25">
      <c r="A79" s="130"/>
      <c r="B79" s="52" t="s">
        <v>142</v>
      </c>
      <c r="C79" s="79">
        <v>4</v>
      </c>
    </row>
    <row r="80" spans="1:3" x14ac:dyDescent="0.25">
      <c r="A80" s="131" t="s">
        <v>42</v>
      </c>
      <c r="B80" s="90" t="s">
        <v>133</v>
      </c>
      <c r="C80" s="90" t="s">
        <v>78</v>
      </c>
    </row>
    <row r="81" spans="1:3" x14ac:dyDescent="0.25">
      <c r="A81" s="131"/>
      <c r="B81" s="77" t="s">
        <v>47</v>
      </c>
      <c r="C81" s="78">
        <v>10</v>
      </c>
    </row>
    <row r="82" spans="1:3" ht="33" x14ac:dyDescent="0.25">
      <c r="A82" s="131"/>
      <c r="B82" s="77" t="s">
        <v>84</v>
      </c>
      <c r="C82" s="78">
        <v>8</v>
      </c>
    </row>
    <row r="83" spans="1:3" ht="33" x14ac:dyDescent="0.25">
      <c r="A83" s="131"/>
      <c r="B83" s="77" t="s">
        <v>85</v>
      </c>
      <c r="C83" s="78">
        <v>6</v>
      </c>
    </row>
    <row r="84" spans="1:3" ht="33" x14ac:dyDescent="0.25">
      <c r="A84" s="131"/>
      <c r="B84" s="77" t="s">
        <v>143</v>
      </c>
      <c r="C84" s="78">
        <v>4</v>
      </c>
    </row>
    <row r="85" spans="1:3" x14ac:dyDescent="0.25">
      <c r="A85" s="130" t="s">
        <v>43</v>
      </c>
      <c r="B85" s="80" t="s">
        <v>133</v>
      </c>
      <c r="C85" s="80" t="s">
        <v>78</v>
      </c>
    </row>
    <row r="86" spans="1:3" x14ac:dyDescent="0.25">
      <c r="A86" s="130"/>
      <c r="B86" s="52" t="s">
        <v>47</v>
      </c>
      <c r="C86" s="79">
        <v>10</v>
      </c>
    </row>
    <row r="87" spans="1:3" ht="33" x14ac:dyDescent="0.25">
      <c r="A87" s="130"/>
      <c r="B87" s="52" t="s">
        <v>108</v>
      </c>
      <c r="C87" s="79">
        <v>8</v>
      </c>
    </row>
    <row r="88" spans="1:3" ht="33" x14ac:dyDescent="0.25">
      <c r="A88" s="130"/>
      <c r="B88" s="52" t="s">
        <v>85</v>
      </c>
      <c r="C88" s="79">
        <v>6</v>
      </c>
    </row>
    <row r="89" spans="1:3" ht="33" x14ac:dyDescent="0.25">
      <c r="A89" s="130"/>
      <c r="B89" s="52" t="s">
        <v>142</v>
      </c>
      <c r="C89" s="79">
        <v>4</v>
      </c>
    </row>
    <row r="90" spans="1:3" ht="24.75" customHeight="1" thickBot="1" x14ac:dyDescent="0.3">
      <c r="A90" s="94" t="s">
        <v>46</v>
      </c>
      <c r="B90" s="95"/>
      <c r="C90" s="96">
        <f>+C86+C81+C76+C71+C66+C59</f>
        <v>150</v>
      </c>
    </row>
    <row r="91" spans="1:3" ht="17.25" thickTop="1" x14ac:dyDescent="0.25"/>
    <row r="92" spans="1:3" x14ac:dyDescent="0.25"/>
    <row r="93" spans="1:3" x14ac:dyDescent="0.25"/>
    <row r="94" spans="1:3" x14ac:dyDescent="0.25"/>
    <row r="95" spans="1:3" x14ac:dyDescent="0.25"/>
    <row r="96" spans="1:3" x14ac:dyDescent="0.25"/>
    <row r="97" x14ac:dyDescent="0.25"/>
    <row r="98" x14ac:dyDescent="0.25"/>
  </sheetData>
  <mergeCells count="31">
    <mergeCell ref="A1:C1"/>
    <mergeCell ref="A2:C2"/>
    <mergeCell ref="A17:C17"/>
    <mergeCell ref="A19:A23"/>
    <mergeCell ref="A3:B3"/>
    <mergeCell ref="A4:B4"/>
    <mergeCell ref="A5:B5"/>
    <mergeCell ref="A6:B6"/>
    <mergeCell ref="A7:B7"/>
    <mergeCell ref="A15:B15"/>
    <mergeCell ref="A9:B9"/>
    <mergeCell ref="A8:B8"/>
    <mergeCell ref="A10:B10"/>
    <mergeCell ref="A11:B11"/>
    <mergeCell ref="A12:B12"/>
    <mergeCell ref="A13:B13"/>
    <mergeCell ref="A75:A79"/>
    <mergeCell ref="A85:A89"/>
    <mergeCell ref="A80:A84"/>
    <mergeCell ref="A57:C57"/>
    <mergeCell ref="A49:A54"/>
    <mergeCell ref="A58:A64"/>
    <mergeCell ref="A65:A69"/>
    <mergeCell ref="A70:A74"/>
    <mergeCell ref="A55:B55"/>
    <mergeCell ref="A14:B14"/>
    <mergeCell ref="A38:A43"/>
    <mergeCell ref="A44:A48"/>
    <mergeCell ref="A33:A37"/>
    <mergeCell ref="A29:A32"/>
    <mergeCell ref="A24:A28"/>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46"/>
  <sheetViews>
    <sheetView topLeftCell="A10" workbookViewId="0">
      <selection activeCell="B14" sqref="B14"/>
    </sheetView>
  </sheetViews>
  <sheetFormatPr baseColWidth="10" defaultColWidth="0" defaultRowHeight="15.75" zeroHeight="1" x14ac:dyDescent="0.25"/>
  <cols>
    <col min="1" max="1" width="85.7109375" style="13" customWidth="1"/>
    <col min="2" max="2" width="25.7109375" style="21" customWidth="1"/>
    <col min="4" max="16382" width="0" style="13" hidden="1"/>
    <col min="16383" max="16384" width="3" style="13" customWidth="1"/>
  </cols>
  <sheetData>
    <row r="1" spans="1:2" ht="43.5" customHeight="1" x14ac:dyDescent="0.25">
      <c r="A1" s="158" t="s">
        <v>29</v>
      </c>
      <c r="B1" s="158"/>
    </row>
    <row r="2" spans="1:2" ht="21.75" customHeight="1" x14ac:dyDescent="0.25">
      <c r="A2" s="159" t="s">
        <v>6</v>
      </c>
      <c r="B2" s="159"/>
    </row>
    <row r="3" spans="1:2" ht="35.25" customHeight="1" x14ac:dyDescent="0.25">
      <c r="A3" s="93" t="s">
        <v>1</v>
      </c>
      <c r="B3" s="18">
        <v>400</v>
      </c>
    </row>
    <row r="4" spans="1:2" ht="47.25" x14ac:dyDescent="0.25">
      <c r="A4" s="15" t="s">
        <v>61</v>
      </c>
      <c r="B4" s="14">
        <v>40</v>
      </c>
    </row>
    <row r="5" spans="1:2" ht="56.25" customHeight="1" x14ac:dyDescent="0.25">
      <c r="A5" s="15" t="s">
        <v>62</v>
      </c>
      <c r="B5" s="14">
        <v>40</v>
      </c>
    </row>
    <row r="6" spans="1:2" x14ac:dyDescent="0.25">
      <c r="A6" s="15" t="s">
        <v>111</v>
      </c>
      <c r="B6" s="14">
        <v>40</v>
      </c>
    </row>
    <row r="7" spans="1:2" ht="32.25" customHeight="1" x14ac:dyDescent="0.25">
      <c r="A7" s="15" t="s">
        <v>110</v>
      </c>
      <c r="B7" s="14">
        <v>40</v>
      </c>
    </row>
    <row r="8" spans="1:2" ht="51.75" customHeight="1" x14ac:dyDescent="0.25">
      <c r="A8" s="15" t="s">
        <v>109</v>
      </c>
      <c r="B8" s="14">
        <v>40</v>
      </c>
    </row>
    <row r="9" spans="1:2" s="16" customFormat="1" ht="55.5" customHeight="1" x14ac:dyDescent="0.25">
      <c r="A9" s="15" t="s">
        <v>63</v>
      </c>
      <c r="B9" s="14">
        <v>40</v>
      </c>
    </row>
    <row r="10" spans="1:2" s="16" customFormat="1" ht="55.5" customHeight="1" x14ac:dyDescent="0.25">
      <c r="A10" s="15" t="s">
        <v>148</v>
      </c>
      <c r="B10" s="14">
        <v>40</v>
      </c>
    </row>
    <row r="11" spans="1:2" s="16" customFormat="1" ht="55.5" customHeight="1" x14ac:dyDescent="0.25">
      <c r="A11" s="15" t="s">
        <v>167</v>
      </c>
      <c r="B11" s="14">
        <v>40</v>
      </c>
    </row>
    <row r="12" spans="1:2" s="16" customFormat="1" ht="55.5" customHeight="1" x14ac:dyDescent="0.25">
      <c r="A12" s="15" t="s">
        <v>149</v>
      </c>
      <c r="B12" s="14">
        <v>40</v>
      </c>
    </row>
    <row r="13" spans="1:2" s="16" customFormat="1" ht="55.5" customHeight="1" x14ac:dyDescent="0.25">
      <c r="A13" s="15" t="s">
        <v>149</v>
      </c>
      <c r="B13" s="14">
        <v>40</v>
      </c>
    </row>
    <row r="14" spans="1:2" x14ac:dyDescent="0.25">
      <c r="A14" s="17" t="s">
        <v>12</v>
      </c>
      <c r="B14" s="18">
        <f>SUM(B4:B13)</f>
        <v>400</v>
      </c>
    </row>
    <row r="15" spans="1:2" ht="9" customHeight="1" x14ac:dyDescent="0.25">
      <c r="B15" s="13"/>
    </row>
    <row r="16" spans="1:2" x14ac:dyDescent="0.25">
      <c r="A16" s="156" t="s">
        <v>4</v>
      </c>
      <c r="B16" s="157"/>
    </row>
    <row r="17" spans="1:2" ht="36.75" customHeight="1" x14ac:dyDescent="0.25">
      <c r="A17" s="160" t="s">
        <v>16</v>
      </c>
      <c r="B17" s="161"/>
    </row>
    <row r="18" spans="1:2" s="19" customFormat="1" x14ac:dyDescent="0.25"/>
    <row r="19" spans="1:2" s="19" customFormat="1" x14ac:dyDescent="0.25"/>
    <row r="20" spans="1:2" s="19" customFormat="1" x14ac:dyDescent="0.25"/>
    <row r="21" spans="1:2" s="19" customFormat="1" x14ac:dyDescent="0.25"/>
    <row r="22" spans="1:2" s="19" customFormat="1" x14ac:dyDescent="0.25"/>
    <row r="23" spans="1:2" s="19" customFormat="1" x14ac:dyDescent="0.25"/>
    <row r="24" spans="1:2" s="19" customFormat="1" x14ac:dyDescent="0.25"/>
    <row r="25" spans="1:2" s="19" customFormat="1" x14ac:dyDescent="0.25"/>
    <row r="26" spans="1:2" s="19" customFormat="1" x14ac:dyDescent="0.25">
      <c r="B26" s="20"/>
    </row>
    <row r="27" spans="1:2" s="19" customFormat="1" x14ac:dyDescent="0.25">
      <c r="B27" s="20"/>
    </row>
    <row r="28" spans="1:2" s="19" customFormat="1" x14ac:dyDescent="0.25">
      <c r="B28" s="20"/>
    </row>
    <row r="29" spans="1:2" s="19" customFormat="1" x14ac:dyDescent="0.25">
      <c r="B29" s="20"/>
    </row>
    <row r="30" spans="1:2" s="19" customFormat="1" x14ac:dyDescent="0.25">
      <c r="B30" s="20"/>
    </row>
    <row r="31" spans="1:2" s="19" customFormat="1" x14ac:dyDescent="0.25">
      <c r="B31" s="20"/>
    </row>
    <row r="32" spans="1:2" s="19" customFormat="1" x14ac:dyDescent="0.25">
      <c r="B32" s="20"/>
    </row>
    <row r="33" spans="2:4" x14ac:dyDescent="0.25"/>
    <row r="34" spans="2:4" x14ac:dyDescent="0.25"/>
    <row r="35" spans="2:4" x14ac:dyDescent="0.25"/>
    <row r="36" spans="2:4" ht="16.5" thickBot="1" x14ac:dyDescent="0.3"/>
    <row r="37" spans="2:4" ht="17.25" thickTop="1" x14ac:dyDescent="0.25">
      <c r="B37" s="13"/>
      <c r="D37" s="99" t="e">
        <f>#REF!</f>
        <v>#REF!</v>
      </c>
    </row>
    <row r="38" spans="2:4" ht="16.5" x14ac:dyDescent="0.25">
      <c r="B38" s="13"/>
      <c r="D38" s="100" t="e">
        <f>D35+#REF!</f>
        <v>#REF!</v>
      </c>
    </row>
    <row r="39" spans="2:4" ht="17.25" thickBot="1" x14ac:dyDescent="0.3">
      <c r="B39" s="13"/>
      <c r="D39" s="101" t="e">
        <f>D37+D38</f>
        <v>#REF!</v>
      </c>
    </row>
    <row r="40" spans="2:4" ht="16.5" thickTop="1" x14ac:dyDescent="0.25"/>
    <row r="41" spans="2:4" x14ac:dyDescent="0.25"/>
    <row r="42" spans="2:4" x14ac:dyDescent="0.25"/>
    <row r="43" spans="2:4" x14ac:dyDescent="0.25"/>
    <row r="44" spans="2:4" x14ac:dyDescent="0.25"/>
    <row r="45" spans="2:4" x14ac:dyDescent="0.25"/>
    <row r="46" spans="2:4" x14ac:dyDescent="0.25"/>
  </sheetData>
  <mergeCells count="4">
    <mergeCell ref="A16:B16"/>
    <mergeCell ref="A1:B1"/>
    <mergeCell ref="A2:B2"/>
    <mergeCell ref="A17:B17"/>
  </mergeCells>
  <printOptions horizontalCentered="1" verticalCentered="1"/>
  <pageMargins left="0.70866141732283472" right="0.70866141732283472" top="0.74803149606299213" bottom="0.74803149606299213" header="0.31496062992125984" footer="0.31496062992125984"/>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142"/>
  <sheetViews>
    <sheetView topLeftCell="A7" zoomScaleNormal="100" workbookViewId="0">
      <selection activeCell="B11" sqref="B11:E11"/>
    </sheetView>
  </sheetViews>
  <sheetFormatPr baseColWidth="10" defaultColWidth="0" defaultRowHeight="16.5" zeroHeight="1" x14ac:dyDescent="0.25"/>
  <cols>
    <col min="1" max="1" width="85.7109375" style="1" customWidth="1"/>
    <col min="2" max="5" width="6.140625" style="11" customWidth="1"/>
    <col min="6" max="6" width="11.42578125" style="1" customWidth="1"/>
    <col min="7" max="16384" width="0" style="1" hidden="1"/>
  </cols>
  <sheetData>
    <row r="1" spans="1:5" ht="50.25" customHeight="1" x14ac:dyDescent="0.25">
      <c r="A1" s="177" t="s">
        <v>30</v>
      </c>
      <c r="B1" s="178"/>
      <c r="C1" s="178"/>
      <c r="D1" s="178"/>
      <c r="E1" s="179"/>
    </row>
    <row r="2" spans="1:5" s="5" customFormat="1" ht="18" x14ac:dyDescent="0.25">
      <c r="A2" s="180" t="s">
        <v>15</v>
      </c>
      <c r="B2" s="181"/>
      <c r="C2" s="181"/>
      <c r="D2" s="181"/>
      <c r="E2" s="182"/>
    </row>
    <row r="3" spans="1:5" x14ac:dyDescent="0.25">
      <c r="A3" s="67" t="s">
        <v>1</v>
      </c>
      <c r="B3" s="162">
        <v>400</v>
      </c>
      <c r="C3" s="163"/>
      <c r="D3" s="163"/>
      <c r="E3" s="176"/>
    </row>
    <row r="4" spans="1:5" ht="53.25" customHeight="1" x14ac:dyDescent="0.25">
      <c r="A4" s="3" t="s">
        <v>50</v>
      </c>
      <c r="B4" s="173">
        <v>70</v>
      </c>
      <c r="C4" s="174"/>
      <c r="D4" s="174"/>
      <c r="E4" s="175"/>
    </row>
    <row r="5" spans="1:5" ht="48.75" customHeight="1" x14ac:dyDescent="0.25">
      <c r="A5" s="3" t="s">
        <v>112</v>
      </c>
      <c r="B5" s="173">
        <v>60</v>
      </c>
      <c r="C5" s="174"/>
      <c r="D5" s="174"/>
      <c r="E5" s="175"/>
    </row>
    <row r="6" spans="1:5" ht="82.5" customHeight="1" x14ac:dyDescent="0.25">
      <c r="A6" s="3" t="s">
        <v>70</v>
      </c>
      <c r="B6" s="173">
        <v>60</v>
      </c>
      <c r="C6" s="174"/>
      <c r="D6" s="174"/>
      <c r="E6" s="175"/>
    </row>
    <row r="7" spans="1:5" ht="37.5" customHeight="1" x14ac:dyDescent="0.25">
      <c r="A7" s="3" t="s">
        <v>113</v>
      </c>
      <c r="B7" s="173">
        <v>60</v>
      </c>
      <c r="C7" s="174"/>
      <c r="D7" s="174"/>
      <c r="E7" s="175"/>
    </row>
    <row r="8" spans="1:5" ht="79.5" customHeight="1" x14ac:dyDescent="0.25">
      <c r="A8" s="3" t="s">
        <v>150</v>
      </c>
      <c r="B8" s="173">
        <v>60</v>
      </c>
      <c r="C8" s="174"/>
      <c r="D8" s="174"/>
      <c r="E8" s="175"/>
    </row>
    <row r="9" spans="1:5" ht="91.5" customHeight="1" x14ac:dyDescent="0.25">
      <c r="A9" s="3" t="s">
        <v>155</v>
      </c>
      <c r="B9" s="173">
        <v>50</v>
      </c>
      <c r="C9" s="174"/>
      <c r="D9" s="174"/>
      <c r="E9" s="175"/>
    </row>
    <row r="10" spans="1:5" ht="27" customHeight="1" x14ac:dyDescent="0.25">
      <c r="A10" s="3" t="s">
        <v>156</v>
      </c>
      <c r="B10" s="173">
        <v>40</v>
      </c>
      <c r="C10" s="174"/>
      <c r="D10" s="174"/>
      <c r="E10" s="175"/>
    </row>
    <row r="11" spans="1:5" x14ac:dyDescent="0.25">
      <c r="A11" s="4" t="s">
        <v>3</v>
      </c>
      <c r="B11" s="164">
        <f>SUM(B4:E10)</f>
        <v>400</v>
      </c>
      <c r="C11" s="165"/>
      <c r="D11" s="165"/>
      <c r="E11" s="166"/>
    </row>
    <row r="12" spans="1:5" ht="13.5" customHeight="1" x14ac:dyDescent="0.3">
      <c r="A12" s="167"/>
      <c r="B12" s="168"/>
      <c r="C12" s="168"/>
      <c r="D12" s="168"/>
      <c r="E12" s="169"/>
    </row>
    <row r="13" spans="1:5" x14ac:dyDescent="0.25">
      <c r="A13" s="162" t="s">
        <v>17</v>
      </c>
      <c r="B13" s="163"/>
      <c r="C13" s="163"/>
      <c r="D13" s="163"/>
      <c r="E13" s="163"/>
    </row>
    <row r="14" spans="1:5" ht="33.75" customHeight="1" x14ac:dyDescent="0.2">
      <c r="A14" s="170" t="str">
        <f>AU!$A$17</f>
        <v xml:space="preserve">Teniendo en cuenta que este seguro establece como cobertura básica el amparo de no aplicación de deducible, la propuesta que contemple deducible será objeto de rechazo en esta póliza. </v>
      </c>
      <c r="B14" s="171"/>
      <c r="C14" s="171"/>
      <c r="D14" s="171"/>
      <c r="E14" s="172"/>
    </row>
    <row r="15" spans="1:5" x14ac:dyDescent="0.25">
      <c r="B15" s="9"/>
      <c r="C15" s="9"/>
      <c r="D15" s="9"/>
      <c r="E15" s="9"/>
    </row>
    <row r="16" spans="1:5" hidden="1" x14ac:dyDescent="0.25">
      <c r="B16" s="9"/>
      <c r="C16" s="9"/>
      <c r="D16" s="9"/>
      <c r="E16" s="9"/>
    </row>
    <row r="17" spans="1:5" hidden="1" x14ac:dyDescent="0.25">
      <c r="B17" s="9"/>
      <c r="C17" s="9"/>
      <c r="D17" s="9"/>
      <c r="E17" s="9"/>
    </row>
    <row r="18" spans="1:5" hidden="1" x14ac:dyDescent="0.25">
      <c r="B18" s="9"/>
      <c r="C18" s="9"/>
      <c r="D18" s="9"/>
      <c r="E18" s="9"/>
    </row>
    <row r="19" spans="1:5" hidden="1" x14ac:dyDescent="0.25">
      <c r="B19" s="9"/>
      <c r="C19" s="9"/>
      <c r="D19" s="9"/>
      <c r="E19" s="9"/>
    </row>
    <row r="20" spans="1:5" hidden="1" x14ac:dyDescent="0.25">
      <c r="B20" s="9"/>
      <c r="C20" s="9"/>
      <c r="D20" s="9"/>
      <c r="E20" s="9"/>
    </row>
    <row r="21" spans="1:5" hidden="1" x14ac:dyDescent="0.25">
      <c r="B21" s="9"/>
      <c r="C21" s="9"/>
      <c r="D21" s="9"/>
      <c r="E21" s="9"/>
    </row>
    <row r="22" spans="1:5" hidden="1" x14ac:dyDescent="0.25">
      <c r="B22" s="9"/>
      <c r="C22" s="9"/>
      <c r="D22" s="9"/>
      <c r="E22" s="9"/>
    </row>
    <row r="23" spans="1:5" hidden="1" x14ac:dyDescent="0.25">
      <c r="B23" s="9"/>
      <c r="C23" s="9"/>
      <c r="D23" s="9"/>
      <c r="E23" s="9"/>
    </row>
    <row r="24" spans="1:5" hidden="1" x14ac:dyDescent="0.25">
      <c r="B24" s="9"/>
      <c r="C24" s="9"/>
      <c r="D24" s="9"/>
      <c r="E24" s="9"/>
    </row>
    <row r="25" spans="1:5" hidden="1" x14ac:dyDescent="0.25">
      <c r="B25" s="9"/>
      <c r="C25" s="9"/>
      <c r="D25" s="9"/>
      <c r="E25" s="9"/>
    </row>
    <row r="26" spans="1:5" hidden="1" x14ac:dyDescent="0.25">
      <c r="B26" s="9"/>
      <c r="C26" s="9"/>
      <c r="D26" s="9"/>
      <c r="E26" s="9"/>
    </row>
    <row r="27" spans="1:5" hidden="1" x14ac:dyDescent="0.25">
      <c r="B27" s="9"/>
      <c r="C27" s="9"/>
      <c r="D27" s="9"/>
      <c r="E27" s="9"/>
    </row>
    <row r="28" spans="1:5" hidden="1" x14ac:dyDescent="0.25">
      <c r="A28" s="10"/>
      <c r="B28" s="9"/>
      <c r="C28" s="9"/>
      <c r="D28" s="9"/>
      <c r="E28" s="9"/>
    </row>
    <row r="29" spans="1:5" hidden="1" x14ac:dyDescent="0.25">
      <c r="A29" s="10"/>
      <c r="B29" s="9"/>
      <c r="C29" s="9"/>
      <c r="D29" s="9"/>
      <c r="E29" s="9"/>
    </row>
    <row r="30" spans="1:5" hidden="1" x14ac:dyDescent="0.25">
      <c r="A30" s="10"/>
      <c r="B30" s="9"/>
      <c r="C30" s="9"/>
      <c r="D30" s="9"/>
      <c r="E30" s="9"/>
    </row>
    <row r="31" spans="1:5" hidden="1" x14ac:dyDescent="0.25">
      <c r="A31" s="10"/>
      <c r="B31" s="9"/>
      <c r="C31" s="9"/>
      <c r="D31" s="9"/>
      <c r="E31" s="9"/>
    </row>
    <row r="32" spans="1:5" hidden="1" x14ac:dyDescent="0.25">
      <c r="A32" s="10"/>
      <c r="B32" s="9"/>
      <c r="C32" s="9"/>
      <c r="D32" s="9"/>
      <c r="E32" s="9"/>
    </row>
    <row r="33" spans="1:5" hidden="1" x14ac:dyDescent="0.25">
      <c r="A33" s="10"/>
      <c r="B33" s="9"/>
      <c r="C33" s="9"/>
      <c r="D33" s="9"/>
      <c r="E33" s="9"/>
    </row>
    <row r="34" spans="1:5" hidden="1" x14ac:dyDescent="0.25">
      <c r="A34" s="10"/>
      <c r="B34" s="9"/>
      <c r="C34" s="9"/>
      <c r="D34" s="9"/>
      <c r="E34" s="9"/>
    </row>
    <row r="35" spans="1:5" hidden="1" x14ac:dyDescent="0.25">
      <c r="A35" s="10"/>
      <c r="B35" s="9"/>
      <c r="C35" s="9"/>
      <c r="D35" s="9"/>
      <c r="E35" s="9"/>
    </row>
    <row r="36" spans="1:5" hidden="1" x14ac:dyDescent="0.25">
      <c r="A36" s="10"/>
      <c r="B36" s="9"/>
      <c r="C36" s="9"/>
      <c r="D36" s="9"/>
      <c r="E36" s="9"/>
    </row>
    <row r="37" spans="1:5" hidden="1" x14ac:dyDescent="0.25">
      <c r="A37" s="10"/>
      <c r="B37" s="9"/>
      <c r="C37" s="9"/>
      <c r="D37" s="9"/>
      <c r="E37" s="9"/>
    </row>
    <row r="38" spans="1:5" hidden="1" x14ac:dyDescent="0.25">
      <c r="A38" s="10"/>
      <c r="B38" s="9"/>
      <c r="C38" s="9"/>
      <c r="D38" s="9"/>
      <c r="E38" s="9"/>
    </row>
    <row r="39" spans="1:5" hidden="1" x14ac:dyDescent="0.25">
      <c r="A39" s="10"/>
      <c r="B39" s="9"/>
      <c r="C39" s="9"/>
      <c r="D39" s="9"/>
      <c r="E39" s="9"/>
    </row>
    <row r="40" spans="1:5" hidden="1" x14ac:dyDescent="0.25">
      <c r="A40" s="10"/>
      <c r="B40" s="9"/>
      <c r="C40" s="9"/>
      <c r="D40" s="9"/>
      <c r="E40" s="9"/>
    </row>
    <row r="41" spans="1:5" hidden="1" x14ac:dyDescent="0.25">
      <c r="A41" s="10"/>
      <c r="B41" s="9"/>
      <c r="C41" s="9"/>
      <c r="D41" s="9"/>
      <c r="E41" s="9"/>
    </row>
    <row r="42" spans="1:5" hidden="1" x14ac:dyDescent="0.25">
      <c r="A42" s="10"/>
      <c r="B42" s="9"/>
      <c r="C42" s="9"/>
      <c r="D42" s="9"/>
      <c r="E42" s="9"/>
    </row>
    <row r="43" spans="1:5" hidden="1" x14ac:dyDescent="0.25">
      <c r="A43" s="10"/>
      <c r="B43" s="9"/>
      <c r="C43" s="9"/>
      <c r="D43" s="9"/>
      <c r="E43" s="9"/>
    </row>
    <row r="44" spans="1:5" hidden="1" x14ac:dyDescent="0.25">
      <c r="A44" s="10"/>
      <c r="B44" s="9"/>
      <c r="C44" s="9"/>
      <c r="D44" s="9"/>
      <c r="E44" s="9"/>
    </row>
    <row r="45" spans="1:5" hidden="1" x14ac:dyDescent="0.25">
      <c r="A45" s="10"/>
      <c r="B45" s="9"/>
      <c r="C45" s="9"/>
      <c r="D45" s="9"/>
      <c r="E45" s="9"/>
    </row>
    <row r="46" spans="1:5" hidden="1" x14ac:dyDescent="0.25">
      <c r="A46" s="10"/>
      <c r="B46" s="9"/>
      <c r="C46" s="9"/>
      <c r="D46" s="9"/>
      <c r="E46" s="9"/>
    </row>
    <row r="47" spans="1:5" hidden="1" x14ac:dyDescent="0.25">
      <c r="A47" s="10"/>
      <c r="B47" s="9"/>
      <c r="C47" s="9"/>
      <c r="D47" s="9"/>
      <c r="E47" s="9"/>
    </row>
    <row r="48" spans="1:5" hidden="1" x14ac:dyDescent="0.25">
      <c r="A48" s="10"/>
      <c r="B48" s="9"/>
      <c r="C48" s="9"/>
      <c r="D48" s="9"/>
      <c r="E48" s="9"/>
    </row>
    <row r="49" spans="1:5" hidden="1" x14ac:dyDescent="0.25">
      <c r="A49" s="10"/>
      <c r="B49" s="9"/>
      <c r="C49" s="9"/>
      <c r="D49" s="9"/>
      <c r="E49" s="9"/>
    </row>
    <row r="50" spans="1:5" hidden="1" x14ac:dyDescent="0.25">
      <c r="A50" s="10"/>
      <c r="B50" s="9"/>
      <c r="C50" s="9"/>
      <c r="D50" s="9"/>
      <c r="E50" s="9"/>
    </row>
    <row r="51" spans="1:5" hidden="1" x14ac:dyDescent="0.25">
      <c r="A51" s="10"/>
      <c r="B51" s="9"/>
      <c r="C51" s="9"/>
      <c r="D51" s="9"/>
      <c r="E51" s="9"/>
    </row>
    <row r="52" spans="1:5" hidden="1" x14ac:dyDescent="0.25">
      <c r="A52" s="10"/>
      <c r="B52" s="9"/>
      <c r="C52" s="9"/>
      <c r="D52" s="9"/>
      <c r="E52" s="9"/>
    </row>
    <row r="53" spans="1:5" hidden="1" x14ac:dyDescent="0.25">
      <c r="A53" s="10"/>
      <c r="B53" s="9"/>
      <c r="C53" s="9"/>
      <c r="D53" s="9"/>
      <c r="E53" s="9"/>
    </row>
    <row r="54" spans="1:5" hidden="1" x14ac:dyDescent="0.25">
      <c r="A54" s="10"/>
      <c r="B54" s="9"/>
      <c r="C54" s="9"/>
      <c r="D54" s="9"/>
      <c r="E54" s="9"/>
    </row>
    <row r="55" spans="1:5" hidden="1" x14ac:dyDescent="0.25">
      <c r="A55" s="10"/>
      <c r="B55" s="9"/>
      <c r="C55" s="9"/>
      <c r="D55" s="9"/>
      <c r="E55" s="9"/>
    </row>
    <row r="56" spans="1:5" hidden="1" x14ac:dyDescent="0.25">
      <c r="A56" s="10"/>
      <c r="B56" s="9"/>
      <c r="C56" s="9"/>
      <c r="D56" s="9"/>
      <c r="E56" s="9"/>
    </row>
    <row r="57" spans="1:5" hidden="1" x14ac:dyDescent="0.25">
      <c r="A57" s="10"/>
      <c r="B57" s="9"/>
      <c r="C57" s="9"/>
      <c r="D57" s="9"/>
      <c r="E57" s="9"/>
    </row>
    <row r="58" spans="1:5" hidden="1" x14ac:dyDescent="0.25">
      <c r="A58" s="10"/>
      <c r="B58" s="9"/>
      <c r="C58" s="9"/>
      <c r="D58" s="9"/>
      <c r="E58" s="9"/>
    </row>
    <row r="59" spans="1:5" hidden="1" x14ac:dyDescent="0.25">
      <c r="A59" s="10"/>
      <c r="B59" s="9"/>
      <c r="C59" s="9"/>
      <c r="D59" s="9"/>
      <c r="E59" s="9"/>
    </row>
    <row r="60" spans="1:5" hidden="1" x14ac:dyDescent="0.25">
      <c r="A60" s="10"/>
      <c r="B60" s="9"/>
      <c r="C60" s="9"/>
      <c r="D60" s="9"/>
      <c r="E60" s="9"/>
    </row>
    <row r="61" spans="1:5" hidden="1" x14ac:dyDescent="0.25">
      <c r="A61" s="10"/>
      <c r="B61" s="9"/>
      <c r="C61" s="9"/>
      <c r="D61" s="9"/>
      <c r="E61" s="9"/>
    </row>
    <row r="62" spans="1:5" hidden="1" x14ac:dyDescent="0.25">
      <c r="A62" s="10"/>
      <c r="B62" s="9"/>
      <c r="C62" s="9"/>
      <c r="D62" s="9"/>
      <c r="E62" s="9"/>
    </row>
    <row r="63" spans="1:5" hidden="1" x14ac:dyDescent="0.25">
      <c r="A63" s="10"/>
      <c r="B63" s="9"/>
      <c r="C63" s="9"/>
      <c r="D63" s="9"/>
      <c r="E63" s="9"/>
    </row>
    <row r="64" spans="1:5" hidden="1" x14ac:dyDescent="0.25">
      <c r="A64" s="10"/>
      <c r="B64" s="9"/>
      <c r="C64" s="9"/>
      <c r="D64" s="9"/>
      <c r="E64" s="9"/>
    </row>
    <row r="65" spans="1:5" hidden="1" x14ac:dyDescent="0.25">
      <c r="A65" s="10"/>
      <c r="B65" s="9"/>
      <c r="C65" s="9"/>
      <c r="D65" s="9"/>
      <c r="E65" s="9"/>
    </row>
    <row r="66" spans="1:5" hidden="1" x14ac:dyDescent="0.25">
      <c r="A66" s="10"/>
      <c r="B66" s="9"/>
      <c r="C66" s="9"/>
      <c r="D66" s="9"/>
      <c r="E66" s="9"/>
    </row>
    <row r="67" spans="1:5" hidden="1" x14ac:dyDescent="0.25">
      <c r="B67" s="9"/>
      <c r="C67" s="9"/>
      <c r="D67" s="9"/>
      <c r="E67" s="9"/>
    </row>
    <row r="68" spans="1:5" hidden="1" x14ac:dyDescent="0.25">
      <c r="B68" s="9"/>
      <c r="C68" s="9"/>
      <c r="D68" s="9"/>
      <c r="E68" s="9"/>
    </row>
    <row r="69" spans="1:5" hidden="1" x14ac:dyDescent="0.25">
      <c r="B69" s="9"/>
      <c r="C69" s="9"/>
      <c r="D69" s="9"/>
      <c r="E69" s="9"/>
    </row>
    <row r="70" spans="1:5" hidden="1" x14ac:dyDescent="0.25">
      <c r="B70" s="9"/>
      <c r="C70" s="9"/>
      <c r="D70" s="9"/>
      <c r="E70" s="9"/>
    </row>
    <row r="71" spans="1:5" hidden="1" x14ac:dyDescent="0.25">
      <c r="B71" s="9"/>
      <c r="C71" s="9"/>
      <c r="D71" s="9"/>
      <c r="E71" s="9"/>
    </row>
    <row r="72" spans="1:5" hidden="1" x14ac:dyDescent="0.25">
      <c r="B72" s="9"/>
      <c r="C72" s="9"/>
      <c r="D72" s="9"/>
      <c r="E72" s="9"/>
    </row>
    <row r="73" spans="1:5" hidden="1" x14ac:dyDescent="0.25">
      <c r="B73" s="9"/>
      <c r="C73" s="9"/>
      <c r="D73" s="9"/>
      <c r="E73" s="9"/>
    </row>
    <row r="74" spans="1:5" hidden="1" x14ac:dyDescent="0.25">
      <c r="B74" s="9"/>
      <c r="C74" s="9"/>
      <c r="D74" s="9"/>
      <c r="E74" s="9"/>
    </row>
    <row r="75" spans="1:5" hidden="1" x14ac:dyDescent="0.25">
      <c r="B75" s="9"/>
      <c r="C75" s="9"/>
      <c r="D75" s="9"/>
      <c r="E75" s="9"/>
    </row>
    <row r="76" spans="1:5" hidden="1" x14ac:dyDescent="0.25">
      <c r="B76" s="9"/>
      <c r="C76" s="9"/>
      <c r="D76" s="9"/>
      <c r="E76" s="9"/>
    </row>
    <row r="77" spans="1:5" hidden="1" x14ac:dyDescent="0.25">
      <c r="B77" s="9"/>
      <c r="C77" s="9"/>
      <c r="D77" s="9"/>
      <c r="E77" s="9"/>
    </row>
    <row r="78" spans="1:5" hidden="1" x14ac:dyDescent="0.25">
      <c r="B78" s="9"/>
      <c r="C78" s="9"/>
      <c r="D78" s="9"/>
      <c r="E78" s="9"/>
    </row>
    <row r="79" spans="1:5" hidden="1" x14ac:dyDescent="0.25">
      <c r="B79" s="9"/>
      <c r="C79" s="9"/>
      <c r="D79" s="9"/>
      <c r="E79" s="9"/>
    </row>
    <row r="80" spans="1:5" hidden="1" x14ac:dyDescent="0.25">
      <c r="B80" s="9"/>
      <c r="C80" s="9"/>
      <c r="D80" s="9"/>
      <c r="E80" s="9"/>
    </row>
    <row r="81" spans="2:5" hidden="1" x14ac:dyDescent="0.25">
      <c r="B81" s="9"/>
      <c r="C81" s="9"/>
      <c r="D81" s="9"/>
      <c r="E81" s="9"/>
    </row>
    <row r="82" spans="2:5" hidden="1" x14ac:dyDescent="0.25">
      <c r="B82" s="9"/>
      <c r="C82" s="9"/>
      <c r="D82" s="9"/>
      <c r="E82" s="9"/>
    </row>
    <row r="83" spans="2:5" x14ac:dyDescent="0.25"/>
    <row r="97" spans="2:5" x14ac:dyDescent="0.25">
      <c r="B97" s="1"/>
      <c r="C97" s="1"/>
      <c r="D97" s="1"/>
      <c r="E97" s="1"/>
    </row>
    <row r="98" spans="2:5" x14ac:dyDescent="0.25">
      <c r="B98" s="1"/>
      <c r="C98" s="1"/>
      <c r="D98" s="1"/>
      <c r="E98" s="1"/>
    </row>
    <row r="99" spans="2:5" x14ac:dyDescent="0.25">
      <c r="B99" s="1"/>
      <c r="C99" s="1"/>
      <c r="D99" s="1"/>
      <c r="E99" s="1"/>
    </row>
    <row r="100" spans="2:5" x14ac:dyDescent="0.25">
      <c r="B100" s="1"/>
      <c r="C100" s="1"/>
      <c r="D100" s="1"/>
      <c r="E100" s="1"/>
    </row>
    <row r="101" spans="2:5" x14ac:dyDescent="0.25">
      <c r="B101" s="1"/>
      <c r="C101" s="1"/>
      <c r="D101" s="1"/>
      <c r="E101" s="1"/>
    </row>
    <row r="102" spans="2:5" x14ac:dyDescent="0.25"/>
    <row r="103" spans="2:5" x14ac:dyDescent="0.25"/>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sheetData>
  <mergeCells count="14">
    <mergeCell ref="B4:E4"/>
    <mergeCell ref="B3:E3"/>
    <mergeCell ref="A1:E1"/>
    <mergeCell ref="A2:E2"/>
    <mergeCell ref="B5:E5"/>
    <mergeCell ref="A13:E13"/>
    <mergeCell ref="B11:E11"/>
    <mergeCell ref="A12:E12"/>
    <mergeCell ref="A14:E14"/>
    <mergeCell ref="B6:E6"/>
    <mergeCell ref="B7:E7"/>
    <mergeCell ref="B8:E8"/>
    <mergeCell ref="B9:E9"/>
    <mergeCell ref="B10:E10"/>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144"/>
  <sheetViews>
    <sheetView topLeftCell="A10" zoomScaleNormal="100" workbookViewId="0">
      <selection activeCell="B12" sqref="B12"/>
    </sheetView>
  </sheetViews>
  <sheetFormatPr baseColWidth="10" defaultColWidth="0" defaultRowHeight="16.5" zeroHeight="1" x14ac:dyDescent="0.25"/>
  <cols>
    <col min="1" max="1" width="88" style="1" customWidth="1"/>
    <col min="2" max="2" width="25.7109375" style="11" customWidth="1"/>
    <col min="3" max="3" width="6.85546875" style="1" customWidth="1"/>
    <col min="4" max="4" width="13" style="1" hidden="1" customWidth="1"/>
    <col min="5" max="16384" width="0" style="1" hidden="1"/>
  </cols>
  <sheetData>
    <row r="1" spans="1:5" ht="34.5" customHeight="1" x14ac:dyDescent="0.25">
      <c r="A1" s="183" t="s">
        <v>31</v>
      </c>
      <c r="B1" s="184"/>
    </row>
    <row r="2" spans="1:5" ht="20.25" customHeight="1" x14ac:dyDescent="0.25">
      <c r="A2" s="185" t="s">
        <v>6</v>
      </c>
      <c r="B2" s="185"/>
    </row>
    <row r="3" spans="1:5" x14ac:dyDescent="0.25">
      <c r="A3" s="67" t="s">
        <v>1</v>
      </c>
      <c r="B3" s="67">
        <v>400</v>
      </c>
    </row>
    <row r="4" spans="1:5" ht="56.25" customHeight="1" x14ac:dyDescent="0.25">
      <c r="A4" s="3" t="s">
        <v>51</v>
      </c>
      <c r="B4" s="27">
        <v>100</v>
      </c>
    </row>
    <row r="5" spans="1:5" s="23" customFormat="1" ht="49.5" x14ac:dyDescent="0.25">
      <c r="A5" s="22" t="s">
        <v>64</v>
      </c>
      <c r="B5" s="27">
        <v>60</v>
      </c>
    </row>
    <row r="6" spans="1:5" ht="50.25" customHeight="1" x14ac:dyDescent="0.3">
      <c r="A6" s="26" t="s">
        <v>114</v>
      </c>
      <c r="B6" s="27">
        <v>60</v>
      </c>
      <c r="C6" s="25"/>
    </row>
    <row r="7" spans="1:5" ht="287.25" customHeight="1" x14ac:dyDescent="0.3">
      <c r="A7" s="26" t="s">
        <v>161</v>
      </c>
      <c r="B7" s="27">
        <v>40</v>
      </c>
      <c r="C7" s="25"/>
    </row>
    <row r="8" spans="1:5" ht="58.5" customHeight="1" x14ac:dyDescent="0.3">
      <c r="A8" s="26" t="s">
        <v>154</v>
      </c>
      <c r="B8" s="27">
        <v>40</v>
      </c>
      <c r="C8" s="25"/>
    </row>
    <row r="9" spans="1:5" ht="138" customHeight="1" x14ac:dyDescent="0.3">
      <c r="A9" s="26" t="s">
        <v>162</v>
      </c>
      <c r="B9" s="27">
        <v>30</v>
      </c>
      <c r="C9" s="25"/>
    </row>
    <row r="10" spans="1:5" ht="74.25" customHeight="1" x14ac:dyDescent="0.3">
      <c r="A10" s="26" t="s">
        <v>163</v>
      </c>
      <c r="B10" s="27">
        <v>35</v>
      </c>
      <c r="C10" s="25"/>
    </row>
    <row r="11" spans="1:5" ht="60.75" customHeight="1" x14ac:dyDescent="0.3">
      <c r="A11" s="26" t="s">
        <v>164</v>
      </c>
      <c r="B11" s="27">
        <v>35</v>
      </c>
      <c r="C11" s="25"/>
    </row>
    <row r="12" spans="1:5" x14ac:dyDescent="0.25">
      <c r="A12" s="4" t="s">
        <v>18</v>
      </c>
      <c r="B12" s="12">
        <f>SUM(B4:B11)</f>
        <v>400</v>
      </c>
    </row>
    <row r="13" spans="1:5" ht="11.25" customHeight="1" x14ac:dyDescent="0.25">
      <c r="A13" s="186"/>
      <c r="B13" s="187"/>
    </row>
    <row r="14" spans="1:5" ht="20.25" customHeight="1" x14ac:dyDescent="0.25">
      <c r="A14" s="162" t="s">
        <v>19</v>
      </c>
      <c r="B14" s="163"/>
    </row>
    <row r="15" spans="1:5" ht="43.5" customHeight="1" x14ac:dyDescent="0.2">
      <c r="A15" s="188" t="str">
        <f>AU!$A$17</f>
        <v xml:space="preserve">Teniendo en cuenta que este seguro establece como cobertura básica el amparo de no aplicación de deducible, la propuesta que contemple deducible será objeto de rechazo en esta póliza. </v>
      </c>
      <c r="B15" s="189"/>
      <c r="C15" s="83"/>
      <c r="D15" s="83"/>
      <c r="E15" s="84"/>
    </row>
    <row r="16" spans="1:5" x14ac:dyDescent="0.25">
      <c r="B16" s="1"/>
    </row>
    <row r="17" spans="2:2" x14ac:dyDescent="0.25">
      <c r="B17" s="1"/>
    </row>
    <row r="18" spans="2:2" x14ac:dyDescent="0.25">
      <c r="B18" s="1"/>
    </row>
    <row r="19" spans="2:2" x14ac:dyDescent="0.25">
      <c r="B19" s="1"/>
    </row>
    <row r="20" spans="2:2" x14ac:dyDescent="0.25">
      <c r="B20" s="1"/>
    </row>
    <row r="21" spans="2:2" x14ac:dyDescent="0.25">
      <c r="B21" s="1"/>
    </row>
    <row r="22" spans="2:2" x14ac:dyDescent="0.25"/>
    <row r="23" spans="2:2" x14ac:dyDescent="0.25"/>
    <row r="24" spans="2:2" x14ac:dyDescent="0.25"/>
    <row r="25" spans="2:2" x14ac:dyDescent="0.25"/>
    <row r="26" spans="2:2" x14ac:dyDescent="0.25"/>
    <row r="27" spans="2:2" x14ac:dyDescent="0.25"/>
    <row r="28" spans="2:2" x14ac:dyDescent="0.25"/>
    <row r="29" spans="2:2" x14ac:dyDescent="0.25"/>
    <row r="30" spans="2:2" x14ac:dyDescent="0.25"/>
    <row r="31" spans="2:2" x14ac:dyDescent="0.25"/>
    <row r="32" spans="2: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129" x14ac:dyDescent="0.25"/>
    <row r="130" x14ac:dyDescent="0.25"/>
    <row r="131" x14ac:dyDescent="0.25"/>
    <row r="132" x14ac:dyDescent="0.25"/>
    <row r="133" x14ac:dyDescent="0.25"/>
    <row r="142" x14ac:dyDescent="0.25"/>
    <row r="143" x14ac:dyDescent="0.25"/>
    <row r="144" x14ac:dyDescent="0.25"/>
  </sheetData>
  <mergeCells count="5">
    <mergeCell ref="A1:B1"/>
    <mergeCell ref="A2:B2"/>
    <mergeCell ref="A13:B13"/>
    <mergeCell ref="A14:B14"/>
    <mergeCell ref="A15:B15"/>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topLeftCell="A5" workbookViewId="0">
      <selection activeCell="B10" sqref="B10"/>
    </sheetView>
  </sheetViews>
  <sheetFormatPr baseColWidth="10" defaultColWidth="0" defaultRowHeight="16.5" zeroHeight="1" x14ac:dyDescent="0.25"/>
  <cols>
    <col min="1" max="1" width="87.7109375" style="5" customWidth="1"/>
    <col min="2" max="2" width="26.42578125" style="5" customWidth="1"/>
    <col min="3" max="3" width="11.42578125" style="5" customWidth="1"/>
    <col min="4" max="16384" width="0" style="5" hidden="1"/>
  </cols>
  <sheetData>
    <row r="1" spans="1:4" ht="42.75" customHeight="1" x14ac:dyDescent="0.25">
      <c r="A1" s="198" t="s">
        <v>36</v>
      </c>
      <c r="B1" s="199"/>
    </row>
    <row r="2" spans="1:4" ht="23.25" customHeight="1" x14ac:dyDescent="0.25">
      <c r="A2" s="200" t="s">
        <v>6</v>
      </c>
      <c r="B2" s="200"/>
    </row>
    <row r="3" spans="1:4" x14ac:dyDescent="0.25">
      <c r="A3" s="42" t="s">
        <v>1</v>
      </c>
      <c r="B3" s="42">
        <v>400</v>
      </c>
    </row>
    <row r="4" spans="1:4" ht="49.5" x14ac:dyDescent="0.25">
      <c r="A4" s="33" t="s">
        <v>116</v>
      </c>
      <c r="B4" s="32">
        <v>90</v>
      </c>
    </row>
    <row r="5" spans="1:4" ht="33" x14ac:dyDescent="0.25">
      <c r="A5" s="34" t="s">
        <v>52</v>
      </c>
      <c r="B5" s="32">
        <v>50</v>
      </c>
    </row>
    <row r="6" spans="1:4" ht="51" customHeight="1" x14ac:dyDescent="0.25">
      <c r="A6" s="33" t="s">
        <v>115</v>
      </c>
      <c r="B6" s="32">
        <v>80</v>
      </c>
    </row>
    <row r="7" spans="1:4" s="1" customFormat="1" ht="66" customHeight="1" x14ac:dyDescent="0.25">
      <c r="A7" s="36" t="s">
        <v>117</v>
      </c>
      <c r="B7" s="8">
        <v>80</v>
      </c>
      <c r="C7" s="35"/>
      <c r="D7" s="28"/>
    </row>
    <row r="8" spans="1:4" s="1" customFormat="1" ht="66" customHeight="1" x14ac:dyDescent="0.25">
      <c r="A8" s="126" t="s">
        <v>146</v>
      </c>
      <c r="B8" s="8">
        <v>50</v>
      </c>
      <c r="C8" s="35"/>
      <c r="D8" s="28"/>
    </row>
    <row r="9" spans="1:4" s="1" customFormat="1" ht="44.25" customHeight="1" x14ac:dyDescent="0.25">
      <c r="A9" s="126" t="s">
        <v>147</v>
      </c>
      <c r="B9" s="8">
        <v>50</v>
      </c>
      <c r="C9" s="35"/>
      <c r="D9" s="28"/>
    </row>
    <row r="10" spans="1:4" x14ac:dyDescent="0.25">
      <c r="A10" s="37" t="s">
        <v>3</v>
      </c>
      <c r="B10" s="38">
        <f>SUM(B4:B9)</f>
        <v>400</v>
      </c>
    </row>
    <row r="11" spans="1:4" x14ac:dyDescent="0.25">
      <c r="A11" s="201"/>
      <c r="B11" s="202"/>
    </row>
    <row r="12" spans="1:4" x14ac:dyDescent="0.25">
      <c r="A12" s="203" t="s">
        <v>4</v>
      </c>
      <c r="B12" s="204"/>
    </row>
    <row r="13" spans="1:4" x14ac:dyDescent="0.25">
      <c r="A13" s="205" t="s">
        <v>37</v>
      </c>
      <c r="B13" s="206"/>
    </row>
    <row r="14" spans="1:4" ht="14.25" customHeight="1" x14ac:dyDescent="0.25">
      <c r="A14" s="194" t="s">
        <v>8</v>
      </c>
      <c r="B14" s="195"/>
    </row>
    <row r="15" spans="1:4" x14ac:dyDescent="0.25">
      <c r="A15" s="29" t="s">
        <v>65</v>
      </c>
      <c r="B15" s="39"/>
    </row>
    <row r="16" spans="1:4" x14ac:dyDescent="0.25">
      <c r="A16" s="102" t="s">
        <v>13</v>
      </c>
      <c r="B16" s="103"/>
    </row>
    <row r="17" spans="1:2" s="30" customFormat="1" ht="16.5" customHeight="1" x14ac:dyDescent="0.25">
      <c r="A17" s="190" t="s">
        <v>118</v>
      </c>
      <c r="B17" s="191"/>
    </row>
    <row r="18" spans="1:2" s="30" customFormat="1" ht="15.75" customHeight="1" x14ac:dyDescent="0.25">
      <c r="A18" s="192" t="s">
        <v>86</v>
      </c>
      <c r="B18" s="193"/>
    </row>
    <row r="19" spans="1:2" s="30" customFormat="1" ht="33" x14ac:dyDescent="0.25">
      <c r="A19" s="41" t="s">
        <v>9</v>
      </c>
      <c r="B19" s="40" t="s">
        <v>14</v>
      </c>
    </row>
    <row r="20" spans="1:2" s="1" customFormat="1" ht="15" customHeight="1" x14ac:dyDescent="0.25">
      <c r="A20" s="7" t="s">
        <v>10</v>
      </c>
      <c r="B20" s="24">
        <v>200</v>
      </c>
    </row>
    <row r="21" spans="1:2" s="1" customFormat="1" ht="15" customHeight="1" x14ac:dyDescent="0.25">
      <c r="A21" s="7" t="s">
        <v>11</v>
      </c>
      <c r="B21" s="24">
        <v>100</v>
      </c>
    </row>
    <row r="22" spans="1:2" s="1" customFormat="1" x14ac:dyDescent="0.25">
      <c r="A22" s="7" t="s">
        <v>87</v>
      </c>
      <c r="B22" s="24">
        <v>50</v>
      </c>
    </row>
    <row r="23" spans="1:2" s="1" customFormat="1" x14ac:dyDescent="0.25">
      <c r="A23" s="7" t="s">
        <v>88</v>
      </c>
      <c r="B23" s="24">
        <v>0</v>
      </c>
    </row>
    <row r="24" spans="1:2" s="30" customFormat="1" x14ac:dyDescent="0.25">
      <c r="A24" s="196" t="s">
        <v>119</v>
      </c>
      <c r="B24" s="197"/>
    </row>
    <row r="25" spans="1:2" s="30" customFormat="1" x14ac:dyDescent="0.25">
      <c r="A25" s="5"/>
      <c r="B25" s="5"/>
    </row>
    <row r="26" spans="1:2" s="1" customFormat="1" ht="15" customHeight="1" x14ac:dyDescent="0.25">
      <c r="A26" s="5"/>
      <c r="B26" s="5"/>
    </row>
    <row r="27" spans="1:2" s="1" customFormat="1" x14ac:dyDescent="0.25">
      <c r="A27" s="5"/>
      <c r="B27" s="5"/>
    </row>
    <row r="28" spans="1:2" s="1" customFormat="1" x14ac:dyDescent="0.25">
      <c r="A28" s="5"/>
      <c r="B28" s="5"/>
    </row>
    <row r="29" spans="1:2" s="1" customFormat="1" x14ac:dyDescent="0.25">
      <c r="A29" s="5"/>
      <c r="B29" s="5"/>
    </row>
    <row r="30" spans="1:2" x14ac:dyDescent="0.25"/>
    <row r="31" spans="1:2" ht="16.5" hidden="1" customHeight="1" x14ac:dyDescent="0.25"/>
    <row r="32" spans="1:2"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ht="16.5" hidden="1" customHeight="1" x14ac:dyDescent="0.25"/>
    <row r="140" ht="16.5" hidden="1" customHeight="1"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sheetData>
  <mergeCells count="9">
    <mergeCell ref="A17:B17"/>
    <mergeCell ref="A18:B18"/>
    <mergeCell ref="A14:B14"/>
    <mergeCell ref="A24:B24"/>
    <mergeCell ref="A1:B1"/>
    <mergeCell ref="A2:B2"/>
    <mergeCell ref="A11:B11"/>
    <mergeCell ref="A12:B12"/>
    <mergeCell ref="A13:B13"/>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1"/>
  <sheetViews>
    <sheetView topLeftCell="A5" workbookViewId="0">
      <selection activeCell="B9" sqref="B9:E9"/>
    </sheetView>
  </sheetViews>
  <sheetFormatPr baseColWidth="10" defaultColWidth="0" defaultRowHeight="16.5" zeroHeight="1" x14ac:dyDescent="0.25"/>
  <cols>
    <col min="1" max="1" width="91.7109375" style="1" customWidth="1"/>
    <col min="2" max="2" width="14.28515625" style="11" customWidth="1"/>
    <col min="3" max="3" width="5.5703125" style="11" customWidth="1"/>
    <col min="4" max="4" width="7.42578125" style="11" customWidth="1"/>
    <col min="5" max="5" width="3.140625" style="11" customWidth="1"/>
    <col min="6" max="6" width="11.140625" style="1" customWidth="1"/>
    <col min="7" max="16384" width="0" style="1" hidden="1"/>
  </cols>
  <sheetData>
    <row r="1" spans="1:6" ht="56.25" customHeight="1" x14ac:dyDescent="0.25">
      <c r="A1" s="215" t="s">
        <v>35</v>
      </c>
      <c r="B1" s="216"/>
      <c r="C1" s="216"/>
      <c r="D1" s="216"/>
      <c r="E1" s="217"/>
    </row>
    <row r="2" spans="1:6" x14ac:dyDescent="0.25">
      <c r="A2" s="218" t="s">
        <v>0</v>
      </c>
      <c r="B2" s="218"/>
      <c r="C2" s="218"/>
      <c r="D2" s="218"/>
      <c r="E2" s="218"/>
    </row>
    <row r="3" spans="1:6" ht="15" customHeight="1" x14ac:dyDescent="0.25">
      <c r="A3" s="67" t="s">
        <v>1</v>
      </c>
      <c r="B3" s="219" t="s">
        <v>2</v>
      </c>
      <c r="C3" s="220"/>
      <c r="D3" s="220"/>
      <c r="E3" s="221"/>
    </row>
    <row r="4" spans="1:6" ht="45.75" customHeight="1" x14ac:dyDescent="0.25">
      <c r="A4" s="2" t="s">
        <v>53</v>
      </c>
      <c r="B4" s="222">
        <v>80</v>
      </c>
      <c r="C4" s="222"/>
      <c r="D4" s="222"/>
      <c r="E4" s="222"/>
      <c r="F4" s="71"/>
    </row>
    <row r="5" spans="1:6" ht="45" customHeight="1" x14ac:dyDescent="0.25">
      <c r="A5" s="124" t="s">
        <v>120</v>
      </c>
      <c r="B5" s="214">
        <v>80</v>
      </c>
      <c r="C5" s="214"/>
      <c r="D5" s="214"/>
      <c r="E5" s="214"/>
    </row>
    <row r="6" spans="1:6" ht="34.5" customHeight="1" x14ac:dyDescent="0.25">
      <c r="A6" s="15" t="s">
        <v>165</v>
      </c>
      <c r="B6" s="222">
        <v>80</v>
      </c>
      <c r="C6" s="222"/>
      <c r="D6" s="222"/>
      <c r="E6" s="222"/>
    </row>
    <row r="7" spans="1:6" ht="40.5" customHeight="1" x14ac:dyDescent="0.25">
      <c r="A7" s="15" t="s">
        <v>166</v>
      </c>
      <c r="B7" s="222">
        <v>80</v>
      </c>
      <c r="C7" s="222"/>
      <c r="D7" s="222"/>
      <c r="E7" s="222"/>
    </row>
    <row r="8" spans="1:6" ht="118.5" customHeight="1" x14ac:dyDescent="0.25">
      <c r="A8" s="15" t="s">
        <v>157</v>
      </c>
      <c r="B8" s="222">
        <v>80</v>
      </c>
      <c r="C8" s="222"/>
      <c r="D8" s="222"/>
      <c r="E8" s="222"/>
    </row>
    <row r="9" spans="1:6" x14ac:dyDescent="0.25">
      <c r="A9" s="4" t="s">
        <v>3</v>
      </c>
      <c r="B9" s="210">
        <f>SUM(B4:E8)</f>
        <v>400</v>
      </c>
      <c r="C9" s="211"/>
      <c r="D9" s="212"/>
      <c r="E9" s="213"/>
    </row>
    <row r="10" spans="1:6" x14ac:dyDescent="0.25">
      <c r="A10" s="162" t="s">
        <v>4</v>
      </c>
      <c r="B10" s="163"/>
      <c r="C10" s="163"/>
      <c r="D10" s="163"/>
      <c r="E10" s="163"/>
    </row>
    <row r="11" spans="1:6" x14ac:dyDescent="0.25">
      <c r="A11" s="207" t="s">
        <v>66</v>
      </c>
      <c r="B11" s="208"/>
      <c r="C11" s="208"/>
      <c r="D11" s="208"/>
      <c r="E11" s="209"/>
    </row>
    <row r="12" spans="1:6" x14ac:dyDescent="0.25">
      <c r="B12" s="1"/>
      <c r="C12" s="1"/>
      <c r="D12" s="1"/>
      <c r="E12" s="1"/>
    </row>
    <row r="13" spans="1:6" ht="17.25" hidden="1" customHeight="1" thickBot="1" x14ac:dyDescent="0.3">
      <c r="B13" s="1"/>
      <c r="C13" s="1"/>
      <c r="D13" s="1"/>
      <c r="E13" s="1"/>
    </row>
    <row r="14" spans="1:6" x14ac:dyDescent="0.25">
      <c r="B14" s="1"/>
      <c r="C14" s="1"/>
      <c r="D14" s="1"/>
      <c r="E14" s="1"/>
    </row>
    <row r="15" spans="1:6" x14ac:dyDescent="0.25">
      <c r="B15" s="1"/>
      <c r="C15" s="1"/>
      <c r="D15" s="1"/>
      <c r="E15" s="1"/>
    </row>
    <row r="16" spans="1:6" x14ac:dyDescent="0.25">
      <c r="B16" s="1"/>
      <c r="C16" s="1"/>
      <c r="D16" s="1"/>
      <c r="E16" s="1"/>
    </row>
    <row r="17" spans="2:5" x14ac:dyDescent="0.25">
      <c r="B17" s="1"/>
      <c r="C17" s="1"/>
      <c r="D17" s="1"/>
      <c r="E17" s="1"/>
    </row>
    <row r="18" spans="2:5" x14ac:dyDescent="0.25">
      <c r="B18" s="1"/>
      <c r="C18" s="1"/>
      <c r="D18" s="1"/>
      <c r="E18" s="1"/>
    </row>
    <row r="19" spans="2:5" x14ac:dyDescent="0.25"/>
    <row r="20" spans="2:5" x14ac:dyDescent="0.25"/>
    <row r="21" spans="2:5" x14ac:dyDescent="0.25"/>
    <row r="22" spans="2:5" x14ac:dyDescent="0.25"/>
    <row r="23" spans="2:5" x14ac:dyDescent="0.25"/>
    <row r="24" spans="2:5" x14ac:dyDescent="0.25"/>
    <row r="25" spans="2:5" x14ac:dyDescent="0.25"/>
    <row r="26" spans="2:5" x14ac:dyDescent="0.25"/>
    <row r="27" spans="2:5" x14ac:dyDescent="0.25"/>
    <row r="28" spans="2:5" x14ac:dyDescent="0.25"/>
    <row r="29" spans="2:5" x14ac:dyDescent="0.25"/>
    <row r="30" spans="2:5" x14ac:dyDescent="0.25"/>
    <row r="31" spans="2:5" x14ac:dyDescent="0.25"/>
    <row r="32" spans="2:5"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209" x14ac:dyDescent="0.25"/>
    <row r="210" x14ac:dyDescent="0.25"/>
    <row r="211" x14ac:dyDescent="0.25"/>
    <row r="220" x14ac:dyDescent="0.25"/>
    <row r="221" x14ac:dyDescent="0.25"/>
  </sheetData>
  <mergeCells count="11">
    <mergeCell ref="A11:E11"/>
    <mergeCell ref="B9:E9"/>
    <mergeCell ref="B5:E5"/>
    <mergeCell ref="A10:E10"/>
    <mergeCell ref="A1:E1"/>
    <mergeCell ref="A2:E2"/>
    <mergeCell ref="B3:E3"/>
    <mergeCell ref="B4:E4"/>
    <mergeCell ref="B6:E6"/>
    <mergeCell ref="B7:E7"/>
    <mergeCell ref="B8:E8"/>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opLeftCell="A2" workbookViewId="0">
      <selection activeCell="B10" sqref="B10:D10"/>
    </sheetView>
  </sheetViews>
  <sheetFormatPr baseColWidth="10" defaultColWidth="0" defaultRowHeight="16.5" zeroHeight="1" x14ac:dyDescent="0.25"/>
  <cols>
    <col min="1" max="1" width="92.5703125" style="44" customWidth="1"/>
    <col min="2" max="2" width="8.85546875" style="46" customWidth="1"/>
    <col min="3" max="3" width="7" style="46" customWidth="1"/>
    <col min="4" max="4" width="13.140625" style="46" customWidth="1"/>
    <col min="5" max="5" width="11.42578125" style="44" customWidth="1"/>
    <col min="6" max="16384" width="0" style="44" hidden="1"/>
  </cols>
  <sheetData>
    <row r="1" spans="1:12" ht="56.25" hidden="1" customHeight="1" x14ac:dyDescent="0.25">
      <c r="A1" s="229" t="s">
        <v>5</v>
      </c>
      <c r="B1" s="230"/>
      <c r="C1" s="230"/>
      <c r="D1" s="231"/>
    </row>
    <row r="2" spans="1:12" s="30" customFormat="1" ht="44.25" customHeight="1" x14ac:dyDescent="0.25">
      <c r="A2" s="139" t="s">
        <v>34</v>
      </c>
      <c r="B2" s="139"/>
      <c r="C2" s="139"/>
      <c r="D2" s="139"/>
    </row>
    <row r="3" spans="1:12" s="30" customFormat="1" ht="19.5" customHeight="1" x14ac:dyDescent="0.25">
      <c r="A3" s="232" t="s">
        <v>6</v>
      </c>
      <c r="B3" s="142"/>
      <c r="C3" s="142"/>
      <c r="D3" s="142"/>
    </row>
    <row r="4" spans="1:12" x14ac:dyDescent="0.25">
      <c r="A4" s="67" t="s">
        <v>1</v>
      </c>
      <c r="B4" s="233">
        <v>400</v>
      </c>
      <c r="C4" s="233"/>
      <c r="D4" s="233"/>
    </row>
    <row r="5" spans="1:12" x14ac:dyDescent="0.3">
      <c r="A5" s="47" t="s">
        <v>122</v>
      </c>
      <c r="B5" s="222">
        <v>150</v>
      </c>
      <c r="C5" s="222"/>
      <c r="D5" s="222"/>
    </row>
    <row r="6" spans="1:12" ht="33" x14ac:dyDescent="0.3">
      <c r="A6" s="47" t="s">
        <v>121</v>
      </c>
      <c r="B6" s="222">
        <v>100</v>
      </c>
      <c r="C6" s="222"/>
      <c r="D6" s="222"/>
    </row>
    <row r="7" spans="1:12" s="1" customFormat="1" ht="37.5" customHeight="1" x14ac:dyDescent="0.25">
      <c r="A7" s="3" t="s">
        <v>69</v>
      </c>
      <c r="B7" s="222">
        <v>50</v>
      </c>
      <c r="C7" s="222"/>
      <c r="D7" s="222"/>
      <c r="E7" s="6"/>
      <c r="F7" s="6"/>
      <c r="G7" s="6"/>
      <c r="H7" s="6"/>
      <c r="I7" s="6"/>
      <c r="J7" s="6"/>
      <c r="K7" s="6"/>
      <c r="L7" s="6"/>
    </row>
    <row r="8" spans="1:12" s="1" customFormat="1" ht="37.5" customHeight="1" x14ac:dyDescent="0.25">
      <c r="A8" s="3" t="s">
        <v>151</v>
      </c>
      <c r="B8" s="222">
        <v>50</v>
      </c>
      <c r="C8" s="222"/>
      <c r="D8" s="222"/>
      <c r="E8" s="6"/>
      <c r="F8" s="6"/>
      <c r="G8" s="6"/>
      <c r="H8" s="6"/>
      <c r="I8" s="6"/>
      <c r="J8" s="6"/>
      <c r="K8" s="6"/>
      <c r="L8" s="6"/>
    </row>
    <row r="9" spans="1:12" s="1" customFormat="1" ht="37.5" customHeight="1" x14ac:dyDescent="0.25">
      <c r="A9" s="3" t="s">
        <v>153</v>
      </c>
      <c r="B9" s="222">
        <v>50</v>
      </c>
      <c r="C9" s="222"/>
      <c r="D9" s="222"/>
      <c r="E9" s="6"/>
      <c r="F9" s="6"/>
      <c r="G9" s="6"/>
      <c r="H9" s="6"/>
      <c r="I9" s="6"/>
      <c r="J9" s="6"/>
      <c r="K9" s="6"/>
      <c r="L9" s="6"/>
    </row>
    <row r="10" spans="1:12" x14ac:dyDescent="0.25">
      <c r="A10" s="4" t="s">
        <v>3</v>
      </c>
      <c r="B10" s="234">
        <f>SUM(B5:D9)</f>
        <v>400</v>
      </c>
      <c r="C10" s="234"/>
      <c r="D10" s="234"/>
    </row>
    <row r="11" spans="1:12" x14ac:dyDescent="0.25">
      <c r="A11" s="224"/>
      <c r="B11" s="225"/>
      <c r="C11" s="225"/>
      <c r="D11" s="226"/>
    </row>
    <row r="12" spans="1:12" s="45" customFormat="1" ht="15.75" customHeight="1" x14ac:dyDescent="0.25">
      <c r="A12" s="227" t="s">
        <v>67</v>
      </c>
      <c r="B12" s="228"/>
      <c r="C12" s="228"/>
      <c r="D12" s="228"/>
    </row>
    <row r="13" spans="1:12" x14ac:dyDescent="0.25">
      <c r="A13" s="152" t="s">
        <v>68</v>
      </c>
      <c r="B13" s="223"/>
      <c r="C13" s="223"/>
      <c r="D13" s="153"/>
    </row>
    <row r="14" spans="1:12" x14ac:dyDescent="0.25">
      <c r="B14" s="44"/>
      <c r="C14" s="44"/>
      <c r="D14" s="44"/>
    </row>
    <row r="15" spans="1:12" x14ac:dyDescent="0.25">
      <c r="B15" s="44"/>
      <c r="C15" s="44"/>
      <c r="D15" s="44"/>
    </row>
    <row r="16" spans="1:12" x14ac:dyDescent="0.25">
      <c r="B16" s="44"/>
      <c r="C16" s="44"/>
      <c r="D16" s="44"/>
    </row>
    <row r="17" spans="2:4" x14ac:dyDescent="0.25">
      <c r="B17" s="44"/>
      <c r="C17" s="44"/>
      <c r="D17" s="44"/>
    </row>
    <row r="18" spans="2:4" x14ac:dyDescent="0.25">
      <c r="B18" s="44"/>
      <c r="C18" s="44"/>
      <c r="D18" s="44"/>
    </row>
    <row r="19" spans="2:4" x14ac:dyDescent="0.25">
      <c r="B19" s="44"/>
      <c r="C19" s="44"/>
      <c r="D19" s="44"/>
    </row>
    <row r="20" spans="2:4" x14ac:dyDescent="0.25"/>
    <row r="21" spans="2:4" x14ac:dyDescent="0.25"/>
    <row r="22" spans="2:4" x14ac:dyDescent="0.25"/>
    <row r="23" spans="2:4" x14ac:dyDescent="0.25"/>
    <row r="24" spans="2:4" x14ac:dyDescent="0.25"/>
    <row r="25" spans="2:4" x14ac:dyDescent="0.25"/>
    <row r="26" spans="2:4" x14ac:dyDescent="0.25"/>
    <row r="27" spans="2:4" x14ac:dyDescent="0.25"/>
    <row r="28" spans="2:4" x14ac:dyDescent="0.25"/>
    <row r="29" spans="2:4" x14ac:dyDescent="0.25"/>
    <row r="30" spans="2:4" x14ac:dyDescent="0.25"/>
    <row r="31" spans="2:4" x14ac:dyDescent="0.25"/>
    <row r="32" spans="2:4"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sheetData>
  <mergeCells count="13">
    <mergeCell ref="A13:D13"/>
    <mergeCell ref="A11:D11"/>
    <mergeCell ref="B7:D7"/>
    <mergeCell ref="A12:D12"/>
    <mergeCell ref="A1:D1"/>
    <mergeCell ref="A2:D2"/>
    <mergeCell ref="A3:D3"/>
    <mergeCell ref="B4:D4"/>
    <mergeCell ref="B5:D5"/>
    <mergeCell ref="B6:D6"/>
    <mergeCell ref="B10:D10"/>
    <mergeCell ref="B8:D8"/>
    <mergeCell ref="B9:D9"/>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4" zoomScaleNormal="100" workbookViewId="0">
      <selection activeCell="D10" sqref="D10"/>
    </sheetView>
  </sheetViews>
  <sheetFormatPr baseColWidth="10" defaultColWidth="0" defaultRowHeight="16.5" zeroHeight="1" x14ac:dyDescent="0.25"/>
  <cols>
    <col min="1" max="1" width="23" style="44" customWidth="1"/>
    <col min="2" max="2" width="49.28515625" style="46" customWidth="1"/>
    <col min="3" max="3" width="23.140625" style="46" customWidth="1"/>
    <col min="4" max="4" width="20" style="44" customWidth="1"/>
    <col min="5" max="5" width="11.42578125" style="44" customWidth="1"/>
    <col min="6" max="6" width="11.42578125" style="44" hidden="1" customWidth="1"/>
    <col min="7" max="16384" width="11.42578125" style="44" hidden="1"/>
  </cols>
  <sheetData>
    <row r="1" spans="1:10" s="30" customFormat="1" ht="46.5" customHeight="1" x14ac:dyDescent="0.25">
      <c r="A1" s="183" t="s">
        <v>33</v>
      </c>
      <c r="B1" s="183"/>
      <c r="C1" s="183"/>
      <c r="D1" s="183"/>
    </row>
    <row r="2" spans="1:10" s="30" customFormat="1" ht="19.5" customHeight="1" x14ac:dyDescent="0.25">
      <c r="A2" s="183" t="s">
        <v>6</v>
      </c>
      <c r="B2" s="183"/>
      <c r="C2" s="183"/>
      <c r="D2" s="183"/>
    </row>
    <row r="3" spans="1:10" s="55" customFormat="1" ht="44.25" customHeight="1" x14ac:dyDescent="0.25">
      <c r="A3" s="243" t="s">
        <v>7</v>
      </c>
      <c r="B3" s="243"/>
      <c r="C3" s="243"/>
      <c r="D3" s="60">
        <v>400</v>
      </c>
      <c r="E3" s="53"/>
      <c r="F3" s="53"/>
      <c r="G3" s="53"/>
      <c r="H3" s="54"/>
    </row>
    <row r="4" spans="1:10" s="55" customFormat="1" ht="52.5" customHeight="1" x14ac:dyDescent="0.25">
      <c r="A4" s="186" t="s">
        <v>123</v>
      </c>
      <c r="B4" s="186"/>
      <c r="C4" s="186"/>
      <c r="D4" s="59">
        <v>80</v>
      </c>
      <c r="E4" s="53"/>
      <c r="F4" s="53"/>
      <c r="G4" s="53"/>
      <c r="H4" s="54"/>
    </row>
    <row r="5" spans="1:10" s="55" customFormat="1" ht="50.25" customHeight="1" x14ac:dyDescent="0.25">
      <c r="A5" s="237" t="s">
        <v>71</v>
      </c>
      <c r="B5" s="244"/>
      <c r="C5" s="244"/>
      <c r="D5" s="59">
        <v>80</v>
      </c>
      <c r="E5" s="53"/>
      <c r="F5" s="53"/>
      <c r="G5" s="53"/>
      <c r="H5" s="54"/>
    </row>
    <row r="6" spans="1:10" s="55" customFormat="1" ht="52.5" customHeight="1" x14ac:dyDescent="0.25">
      <c r="A6" s="237" t="s">
        <v>124</v>
      </c>
      <c r="B6" s="237"/>
      <c r="C6" s="237"/>
      <c r="D6" s="59">
        <v>50</v>
      </c>
      <c r="E6" s="56"/>
      <c r="F6" s="56"/>
      <c r="G6" s="56"/>
      <c r="H6" s="57"/>
      <c r="I6" s="58"/>
      <c r="J6" s="58"/>
    </row>
    <row r="7" spans="1:10" s="55" customFormat="1" ht="52.5" customHeight="1" x14ac:dyDescent="0.25">
      <c r="A7" s="237" t="s">
        <v>126</v>
      </c>
      <c r="B7" s="237"/>
      <c r="C7" s="237"/>
      <c r="D7" s="59">
        <v>50</v>
      </c>
      <c r="E7" s="56"/>
      <c r="F7" s="56"/>
      <c r="G7" s="56"/>
      <c r="H7" s="57"/>
      <c r="I7" s="58"/>
      <c r="J7" s="58"/>
    </row>
    <row r="8" spans="1:10" s="55" customFormat="1" ht="52.5" customHeight="1" x14ac:dyDescent="0.25">
      <c r="A8" s="237" t="s">
        <v>127</v>
      </c>
      <c r="B8" s="237"/>
      <c r="C8" s="237"/>
      <c r="D8" s="59">
        <v>40</v>
      </c>
      <c r="E8" s="56"/>
      <c r="F8" s="56"/>
      <c r="G8" s="56"/>
      <c r="H8" s="57"/>
      <c r="I8" s="58"/>
      <c r="J8" s="58"/>
    </row>
    <row r="9" spans="1:10" s="55" customFormat="1" ht="45.75" customHeight="1" x14ac:dyDescent="0.25">
      <c r="A9" s="239" t="s">
        <v>125</v>
      </c>
      <c r="B9" s="186"/>
      <c r="C9" s="186"/>
      <c r="D9" s="59">
        <v>100</v>
      </c>
      <c r="E9" s="53"/>
      <c r="F9" s="53"/>
      <c r="G9" s="53"/>
      <c r="H9" s="54"/>
    </row>
    <row r="10" spans="1:10" s="55" customFormat="1" x14ac:dyDescent="0.25">
      <c r="A10" s="240" t="s">
        <v>3</v>
      </c>
      <c r="B10" s="241"/>
      <c r="C10" s="242"/>
      <c r="D10" s="60">
        <f>SUM(D4:D9)</f>
        <v>400</v>
      </c>
      <c r="E10" s="53"/>
      <c r="F10" s="53"/>
      <c r="G10" s="53"/>
      <c r="H10" s="54"/>
    </row>
    <row r="11" spans="1:10" s="55" customFormat="1" ht="18" customHeight="1" x14ac:dyDescent="0.25">
      <c r="A11" s="104"/>
      <c r="B11" s="105"/>
      <c r="C11" s="105"/>
      <c r="D11" s="106"/>
      <c r="E11" s="62"/>
      <c r="F11" s="62"/>
      <c r="G11" s="62"/>
    </row>
    <row r="12" spans="1:10" s="1" customFormat="1" x14ac:dyDescent="0.25">
      <c r="A12" s="235" t="s">
        <v>4</v>
      </c>
      <c r="B12" s="236"/>
      <c r="C12" s="236"/>
      <c r="D12" s="236"/>
    </row>
    <row r="13" spans="1:10" s="1" customFormat="1" x14ac:dyDescent="0.25">
      <c r="A13" s="238" t="s">
        <v>54</v>
      </c>
      <c r="B13" s="238"/>
      <c r="C13" s="238"/>
      <c r="D13" s="238"/>
    </row>
    <row r="14" spans="1:10" x14ac:dyDescent="0.25"/>
    <row r="15" spans="1:10" ht="17.25" customHeight="1" x14ac:dyDescent="0.25">
      <c r="A15" s="46"/>
      <c r="D15" s="46"/>
    </row>
    <row r="16" spans="1:10" ht="16.5" customHeight="1" x14ac:dyDescent="0.25">
      <c r="A16" s="46"/>
      <c r="D16" s="46"/>
    </row>
    <row r="17" spans="1:4" x14ac:dyDescent="0.25">
      <c r="A17" s="46"/>
      <c r="D17" s="46"/>
    </row>
    <row r="18" spans="1:4" x14ac:dyDescent="0.25">
      <c r="A18" s="46"/>
      <c r="D18" s="46"/>
    </row>
    <row r="19" spans="1:4" x14ac:dyDescent="0.25"/>
    <row r="20" spans="1:4" x14ac:dyDescent="0.25"/>
    <row r="21" spans="1:4" x14ac:dyDescent="0.25"/>
  </sheetData>
  <mergeCells count="12">
    <mergeCell ref="A1:D1"/>
    <mergeCell ref="A2:D2"/>
    <mergeCell ref="A3:C3"/>
    <mergeCell ref="A4:C4"/>
    <mergeCell ref="A5:C5"/>
    <mergeCell ref="A12:D12"/>
    <mergeCell ref="A6:C6"/>
    <mergeCell ref="A13:D13"/>
    <mergeCell ref="A9:C9"/>
    <mergeCell ref="A10:C10"/>
    <mergeCell ref="A7:C7"/>
    <mergeCell ref="A8:C8"/>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1"/>
  <sheetViews>
    <sheetView tabSelected="1" topLeftCell="A2" workbookViewId="0">
      <selection activeCell="B7" sqref="B7:B12"/>
    </sheetView>
  </sheetViews>
  <sheetFormatPr baseColWidth="10" defaultColWidth="0" defaultRowHeight="16.5" zeroHeight="1" x14ac:dyDescent="0.25"/>
  <cols>
    <col min="1" max="1" width="107.5703125" style="44" customWidth="1"/>
    <col min="2" max="2" width="16.85546875" style="44" customWidth="1"/>
    <col min="3" max="3" width="7.7109375" style="44" customWidth="1"/>
    <col min="4" max="16384" width="0" style="44" hidden="1"/>
  </cols>
  <sheetData>
    <row r="1" spans="1:16" ht="56.25" hidden="1" customHeight="1" x14ac:dyDescent="0.25">
      <c r="A1" s="43" t="s">
        <v>5</v>
      </c>
    </row>
    <row r="2" spans="1:16" s="30" customFormat="1" ht="46.5" customHeight="1" x14ac:dyDescent="0.25">
      <c r="A2" s="183" t="s">
        <v>32</v>
      </c>
      <c r="B2" s="183"/>
    </row>
    <row r="3" spans="1:16" s="30" customFormat="1" ht="19.5" customHeight="1" x14ac:dyDescent="0.25">
      <c r="A3" s="183" t="s">
        <v>6</v>
      </c>
      <c r="B3" s="183"/>
    </row>
    <row r="4" spans="1:16" s="55" customFormat="1" ht="27.75" customHeight="1" x14ac:dyDescent="0.25">
      <c r="A4" s="116" t="s">
        <v>7</v>
      </c>
      <c r="B4" s="107">
        <v>400</v>
      </c>
      <c r="C4" s="62"/>
      <c r="D4" s="62"/>
      <c r="E4" s="62"/>
      <c r="F4" s="62"/>
      <c r="G4" s="62"/>
      <c r="H4" s="62"/>
      <c r="I4" s="62"/>
      <c r="J4" s="62"/>
      <c r="K4" s="54"/>
      <c r="L4" s="54"/>
      <c r="M4" s="54"/>
      <c r="N4" s="54"/>
      <c r="O4" s="54"/>
      <c r="P4" s="54"/>
    </row>
    <row r="5" spans="1:16" s="55" customFormat="1" ht="39" customHeight="1" x14ac:dyDescent="0.25">
      <c r="A5" s="118" t="s">
        <v>55</v>
      </c>
      <c r="B5" s="85">
        <v>100</v>
      </c>
      <c r="C5" s="63"/>
      <c r="D5" s="63"/>
      <c r="E5" s="62"/>
      <c r="F5" s="62"/>
      <c r="G5" s="62"/>
      <c r="H5" s="62"/>
      <c r="I5" s="62"/>
      <c r="J5" s="62"/>
      <c r="K5" s="54"/>
      <c r="L5" s="54"/>
      <c r="M5" s="54"/>
      <c r="N5" s="54"/>
      <c r="O5" s="54"/>
      <c r="P5" s="54"/>
    </row>
    <row r="6" spans="1:16" s="55" customFormat="1" ht="34.5" customHeight="1" x14ac:dyDescent="0.25">
      <c r="A6" s="82" t="s">
        <v>128</v>
      </c>
      <c r="B6" s="119">
        <v>100</v>
      </c>
      <c r="C6" s="62"/>
      <c r="D6" s="62"/>
      <c r="E6" s="62"/>
      <c r="F6" s="62"/>
      <c r="G6" s="62"/>
      <c r="H6" s="62"/>
      <c r="I6" s="62"/>
      <c r="J6" s="62"/>
      <c r="K6" s="54"/>
      <c r="L6" s="54"/>
      <c r="M6" s="54"/>
      <c r="N6" s="54"/>
      <c r="O6" s="54"/>
      <c r="P6" s="54"/>
    </row>
    <row r="7" spans="1:16" s="55" customFormat="1" x14ac:dyDescent="0.25">
      <c r="A7" s="82" t="s">
        <v>20</v>
      </c>
      <c r="B7" s="245">
        <v>100</v>
      </c>
      <c r="C7" s="62"/>
      <c r="D7" s="62"/>
      <c r="E7" s="62"/>
      <c r="F7" s="62"/>
      <c r="G7" s="62"/>
      <c r="H7" s="62"/>
      <c r="I7" s="62"/>
      <c r="J7" s="62"/>
      <c r="K7" s="54"/>
      <c r="L7" s="54"/>
      <c r="M7" s="54"/>
      <c r="N7" s="54"/>
      <c r="O7" s="54"/>
      <c r="P7" s="54"/>
    </row>
    <row r="8" spans="1:16" s="55" customFormat="1" ht="35.25" customHeight="1" x14ac:dyDescent="0.25">
      <c r="A8" s="120" t="s">
        <v>21</v>
      </c>
      <c r="B8" s="245"/>
      <c r="C8" s="62"/>
      <c r="D8" s="62"/>
      <c r="E8" s="62"/>
      <c r="F8" s="62"/>
      <c r="G8" s="62"/>
      <c r="H8" s="62"/>
      <c r="I8" s="62"/>
      <c r="J8" s="62"/>
      <c r="K8" s="54"/>
      <c r="L8" s="54"/>
      <c r="M8" s="54"/>
      <c r="N8" s="54"/>
      <c r="O8" s="54"/>
      <c r="P8" s="54"/>
    </row>
    <row r="9" spans="1:16" s="55" customFormat="1" ht="34.5" customHeight="1" x14ac:dyDescent="0.25">
      <c r="A9" s="120" t="s">
        <v>22</v>
      </c>
      <c r="B9" s="245"/>
      <c r="C9" s="62"/>
      <c r="D9" s="62"/>
      <c r="E9" s="62"/>
      <c r="F9" s="62"/>
      <c r="G9" s="62"/>
      <c r="H9" s="62"/>
      <c r="I9" s="62"/>
      <c r="J9" s="62"/>
      <c r="K9" s="54"/>
      <c r="L9" s="54"/>
      <c r="M9" s="54"/>
      <c r="N9" s="54"/>
      <c r="O9" s="54"/>
      <c r="P9" s="54"/>
    </row>
    <row r="10" spans="1:16" s="55" customFormat="1" ht="49.5" x14ac:dyDescent="0.25">
      <c r="A10" s="120" t="s">
        <v>23</v>
      </c>
      <c r="B10" s="245"/>
      <c r="C10" s="62"/>
      <c r="D10" s="62"/>
      <c r="E10" s="62"/>
      <c r="F10" s="62"/>
      <c r="G10" s="62"/>
      <c r="H10" s="62"/>
      <c r="I10" s="62"/>
      <c r="J10" s="62"/>
      <c r="K10" s="54"/>
      <c r="L10" s="54"/>
      <c r="M10" s="54"/>
      <c r="N10" s="54"/>
      <c r="O10" s="54"/>
      <c r="P10" s="54"/>
    </row>
    <row r="11" spans="1:16" s="55" customFormat="1" ht="72.75" customHeight="1" x14ac:dyDescent="0.25">
      <c r="A11" s="86" t="s">
        <v>24</v>
      </c>
      <c r="B11" s="245"/>
      <c r="C11" s="62"/>
      <c r="D11" s="62"/>
      <c r="E11" s="62"/>
      <c r="F11" s="62"/>
      <c r="G11" s="62"/>
      <c r="H11" s="62"/>
      <c r="I11" s="62"/>
      <c r="J11" s="62"/>
      <c r="K11" s="54"/>
      <c r="L11" s="54"/>
      <c r="M11" s="54"/>
      <c r="N11" s="54"/>
      <c r="O11" s="54"/>
      <c r="P11" s="54"/>
    </row>
    <row r="12" spans="1:16" s="55" customFormat="1" ht="49.5" x14ac:dyDescent="0.25">
      <c r="A12" s="120" t="s">
        <v>25</v>
      </c>
      <c r="B12" s="245"/>
      <c r="C12" s="62"/>
      <c r="D12" s="62"/>
      <c r="E12" s="62"/>
      <c r="F12" s="62"/>
      <c r="G12" s="62"/>
      <c r="H12" s="62"/>
      <c r="I12" s="62"/>
      <c r="J12" s="62"/>
      <c r="K12" s="54"/>
      <c r="L12" s="54"/>
      <c r="M12" s="54"/>
      <c r="N12" s="54"/>
      <c r="O12" s="54"/>
      <c r="P12" s="54"/>
    </row>
    <row r="13" spans="1:16" s="1" customFormat="1" ht="59.25" customHeight="1" x14ac:dyDescent="0.25">
      <c r="A13" s="120" t="s">
        <v>152</v>
      </c>
      <c r="B13" s="122">
        <v>100</v>
      </c>
      <c r="C13" s="62"/>
      <c r="D13" s="123"/>
      <c r="E13" s="6"/>
      <c r="F13" s="6"/>
      <c r="G13" s="6"/>
      <c r="H13" s="6"/>
      <c r="I13" s="6"/>
      <c r="J13" s="6"/>
      <c r="K13" s="6"/>
      <c r="L13" s="6"/>
    </row>
    <row r="14" spans="1:16" x14ac:dyDescent="0.25">
      <c r="A14" s="117" t="s">
        <v>3</v>
      </c>
      <c r="B14" s="66">
        <f>SUM(B5:B13)</f>
        <v>400</v>
      </c>
    </row>
    <row r="15" spans="1:16" s="48" customFormat="1" x14ac:dyDescent="0.3">
      <c r="A15" s="250" t="s">
        <v>4</v>
      </c>
      <c r="B15" s="250"/>
    </row>
    <row r="16" spans="1:16" s="48" customFormat="1" ht="16.5" customHeight="1" x14ac:dyDescent="0.3">
      <c r="A16" s="251" t="s">
        <v>129</v>
      </c>
      <c r="B16" s="251"/>
    </row>
    <row r="17" spans="1:2" s="48" customFormat="1" ht="16.5" customHeight="1" x14ac:dyDescent="0.3">
      <c r="A17" s="246" t="s">
        <v>56</v>
      </c>
      <c r="B17" s="247"/>
    </row>
    <row r="18" spans="1:2" s="48" customFormat="1" ht="18.75" customHeight="1" x14ac:dyDescent="0.3">
      <c r="A18" s="249" t="s">
        <v>8</v>
      </c>
      <c r="B18" s="249"/>
    </row>
    <row r="19" spans="1:2" s="48" customFormat="1" x14ac:dyDescent="0.3">
      <c r="A19" s="248" t="s">
        <v>131</v>
      </c>
      <c r="B19" s="248"/>
    </row>
    <row r="20" spans="1:2" s="48" customFormat="1" x14ac:dyDescent="0.3">
      <c r="A20" s="64" t="s">
        <v>9</v>
      </c>
      <c r="B20" s="68" t="s">
        <v>134</v>
      </c>
    </row>
    <row r="21" spans="1:2" s="48" customFormat="1" x14ac:dyDescent="0.3">
      <c r="A21" s="65" t="s">
        <v>10</v>
      </c>
      <c r="B21" s="112">
        <v>150</v>
      </c>
    </row>
    <row r="22" spans="1:2" s="48" customFormat="1" x14ac:dyDescent="0.3">
      <c r="A22" s="69" t="s">
        <v>27</v>
      </c>
      <c r="B22" s="112">
        <v>100</v>
      </c>
    </row>
    <row r="23" spans="1:2" s="48" customFormat="1" x14ac:dyDescent="0.3">
      <c r="A23" s="70" t="s">
        <v>72</v>
      </c>
      <c r="B23" s="112">
        <v>50</v>
      </c>
    </row>
    <row r="24" spans="1:2" s="48" customFormat="1" x14ac:dyDescent="0.3">
      <c r="A24" s="70" t="s">
        <v>89</v>
      </c>
      <c r="B24" s="112">
        <v>10</v>
      </c>
    </row>
    <row r="25" spans="1:2" s="48" customFormat="1" x14ac:dyDescent="0.3">
      <c r="A25" s="69" t="s">
        <v>90</v>
      </c>
      <c r="B25" s="112">
        <v>5</v>
      </c>
    </row>
    <row r="26" spans="1:2" s="48" customFormat="1" ht="8.25" customHeight="1" x14ac:dyDescent="0.3">
      <c r="A26" s="111"/>
      <c r="B26" s="113"/>
    </row>
    <row r="27" spans="1:2" s="48" customFormat="1" x14ac:dyDescent="0.3">
      <c r="A27" s="108" t="s">
        <v>26</v>
      </c>
      <c r="B27" s="114" t="s">
        <v>130</v>
      </c>
    </row>
    <row r="28" spans="1:2" s="48" customFormat="1" x14ac:dyDescent="0.3">
      <c r="A28" s="109" t="s">
        <v>10</v>
      </c>
      <c r="B28" s="115">
        <v>50</v>
      </c>
    </row>
    <row r="29" spans="1:2" s="48" customFormat="1" x14ac:dyDescent="0.3">
      <c r="A29" s="110" t="s">
        <v>91</v>
      </c>
      <c r="B29" s="115">
        <v>30</v>
      </c>
    </row>
    <row r="30" spans="1:2" s="48" customFormat="1" x14ac:dyDescent="0.3">
      <c r="A30" s="110" t="s">
        <v>92</v>
      </c>
      <c r="B30" s="115">
        <v>10</v>
      </c>
    </row>
    <row r="31" spans="1:2" s="48" customFormat="1" x14ac:dyDescent="0.3">
      <c r="A31" s="110" t="s">
        <v>93</v>
      </c>
      <c r="B31" s="115">
        <v>5</v>
      </c>
    </row>
    <row r="32" spans="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209" x14ac:dyDescent="0.25"/>
    <row r="219" x14ac:dyDescent="0.25"/>
    <row r="220" x14ac:dyDescent="0.25"/>
    <row r="221" x14ac:dyDescent="0.25"/>
  </sheetData>
  <mergeCells count="8">
    <mergeCell ref="A2:B2"/>
    <mergeCell ref="A3:B3"/>
    <mergeCell ref="B7:B12"/>
    <mergeCell ref="A17:B17"/>
    <mergeCell ref="A19:B19"/>
    <mergeCell ref="A18:B18"/>
    <mergeCell ref="A15:B15"/>
    <mergeCell ref="A16:B16"/>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TRDM</vt:lpstr>
      <vt:lpstr>AU</vt:lpstr>
      <vt:lpstr>RCE</vt:lpstr>
      <vt:lpstr>MANEJO</vt:lpstr>
      <vt:lpstr>TR EYM</vt:lpstr>
      <vt:lpstr>TR MCIAS</vt:lpstr>
      <vt:lpstr>INC DEUDORES</vt:lpstr>
      <vt:lpstr>RCSP</vt:lpstr>
      <vt:lpstr>IRF</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Sandra Milena Cubillos Gonzalez</cp:lastModifiedBy>
  <cp:lastPrinted>2013-02-22T15:30:11Z</cp:lastPrinted>
  <dcterms:created xsi:type="dcterms:W3CDTF">2011-06-07T15:20:54Z</dcterms:created>
  <dcterms:modified xsi:type="dcterms:W3CDTF">2021-02-12T17:50:15Z</dcterms:modified>
</cp:coreProperties>
</file>