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ra.cubillos\Desktop\JURIDICA 2021\INVITACION ABIERTA 03 DE 2021 SEGUROS\"/>
    </mc:Choice>
  </mc:AlternateContent>
  <bookViews>
    <workbookView xWindow="0" yWindow="0" windowWidth="28800" windowHeight="12330" tabRatio="844" firstSheet="4" activeTab="8"/>
  </bookViews>
  <sheets>
    <sheet name="TRDM" sheetId="21" r:id="rId1"/>
    <sheet name="AU" sheetId="5" r:id="rId2"/>
    <sheet name="RCE" sheetId="6" r:id="rId3"/>
    <sheet name="MANEJO" sheetId="8" r:id="rId4"/>
    <sheet name="TR EYM" sheetId="19" r:id="rId5"/>
    <sheet name="TR MCIAS" sheetId="20" r:id="rId6"/>
    <sheet name="INC DEUDORES" sheetId="13" r:id="rId7"/>
    <sheet name="RCSP" sheetId="22" r:id="rId8"/>
    <sheet name="IRF" sheetId="18" r:id="rId9"/>
  </sheets>
  <calcPr calcId="162913"/>
</workbook>
</file>

<file path=xl/calcChain.xml><?xml version="1.0" encoding="utf-8"?>
<calcChain xmlns="http://schemas.openxmlformats.org/spreadsheetml/2006/main">
  <c r="D34" i="5" l="1"/>
  <c r="D33" i="5"/>
  <c r="D35" i="5" l="1"/>
  <c r="B6" i="20"/>
  <c r="C50" i="21"/>
  <c r="C85" i="21" l="1"/>
  <c r="B13" i="18" l="1"/>
  <c r="B8" i="13"/>
  <c r="B8" i="19"/>
  <c r="B7" i="8"/>
  <c r="B8" i="6"/>
  <c r="B10" i="5"/>
  <c r="C10" i="21"/>
  <c r="D10" i="22"/>
  <c r="A10" i="8"/>
  <c r="A11" i="6"/>
</calcChain>
</file>

<file path=xl/sharedStrings.xml><?xml version="1.0" encoding="utf-8"?>
<sst xmlns="http://schemas.openxmlformats.org/spreadsheetml/2006/main" count="467" uniqueCount="144">
  <si>
    <t>1. Puntajes Condiciones Complementarias</t>
  </si>
  <si>
    <t>Condición</t>
  </si>
  <si>
    <t>Puntaje</t>
  </si>
  <si>
    <t xml:space="preserve"> Total Puntos - Condiciones Complementarias</t>
  </si>
  <si>
    <t>2. Deducibles</t>
  </si>
  <si>
    <t>INSTITUTO NACIONAL DE VIAS
CONDICIONES TÉCNICAS COMPLEMENTARIAS
SEGURO DE INCENDIO DEUDORES</t>
  </si>
  <si>
    <t>CONDICIONES TÉCNICAS COMPLEMENTARIAS</t>
  </si>
  <si>
    <t xml:space="preserve">Condiciones Complementarias </t>
  </si>
  <si>
    <t>Tablas de calificación</t>
  </si>
  <si>
    <t>RANGO DE DEDUCIBLE</t>
  </si>
  <si>
    <t>Sin deducible</t>
  </si>
  <si>
    <t>Superior a 0% y hasta 1%</t>
  </si>
  <si>
    <t xml:space="preserve"> Total Puntos - Condiciones técnicas habilitantes</t>
  </si>
  <si>
    <t>TOTAL PUNTOS: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</si>
  <si>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</si>
  <si>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</si>
  <si>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</si>
  <si>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</si>
  <si>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</si>
  <si>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</si>
  <si>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</si>
  <si>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</si>
  <si>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</si>
  <si>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</si>
  <si>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</si>
  <si>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</si>
  <si>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RANGO DE DEDUCIBLE TRANSPORTE POR MENSAJERO</t>
  </si>
  <si>
    <t>Superior a 0 y hasta $20.000.000</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</si>
  <si>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</si>
  <si>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</si>
  <si>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</si>
  <si>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</si>
  <si>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INFIDELIDAD Y RIESGOS FINANCIEROS</t>
  </si>
  <si>
    <t>EMPRESA DE LICORES DE CUNDINAMARCA
SEGURO DE RESPONSABILIDAD CIVIL SERVIDORES PÚBLICOS</t>
  </si>
  <si>
    <t>EMPRESA DE LICORES DE CUNDINAMARCA
SEGURO DE INCENDIO - BIENES DEUDORES</t>
  </si>
  <si>
    <t>EMPRESA DE LICORES DE CUNDINAMARCA
CONDICIONES TÉCNICAS COMPLEMENTARIAS
SEGURO DE TRANSPORTE DE MERCANCÍAS</t>
  </si>
  <si>
    <t>EMPRESA DE LICORES DE CUNDINAMARCA
SEGURO TODO RIESGO EQUIPO Y MAQUINARIA</t>
  </si>
  <si>
    <t>LA EMPRESA, esta interesada en recibir propuestas de deducibles que le permitan obtener la mayor indemnización posible.</t>
  </si>
  <si>
    <t>1. Basico de incendio y anexos - daños</t>
  </si>
  <si>
    <t>2. HAMCC - AMIT Sabotaje y Terrorismo</t>
  </si>
  <si>
    <t>3. Terremoto, temblor, erupción volcanica</t>
  </si>
  <si>
    <t>4. Sustracción con violencia</t>
  </si>
  <si>
    <t>5. Equipo Eléctrico y Electrónico Equipos Moviles y Portátiles</t>
  </si>
  <si>
    <t>6. Equipo Eléctrico y Electrónico incluido Hurto calificado</t>
  </si>
  <si>
    <t>7. Lucro Cesante</t>
  </si>
  <si>
    <t>0 días</t>
  </si>
  <si>
    <t>TOTAL PUNTOS</t>
  </si>
  <si>
    <t>USD 0</t>
  </si>
  <si>
    <t>2.2 Deducible Minímo 150 Puntos</t>
  </si>
  <si>
    <t>No aplicación de Infraseguro o incremento del limite porcentual otorgado en el basico para la no aplicación de infraseguro. Se evaluara de forma proporcional el mejor ofrecimiento.</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</si>
  <si>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</si>
  <si>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</si>
  <si>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 xml:space="preserve">Sublimite Responsabilidad Civil Extracontractual. </t>
    </r>
    <r>
      <rPr>
        <sz val="11"/>
        <rFont val="Arial Narrow"/>
        <family val="2"/>
      </rPr>
      <t>Se califica con el máximo puntaje el mayor límite adicional al básico obligatorio, los demás en forma proporcional.</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</si>
  <si>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</si>
  <si>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Teniendo en cuenta que este seguro establece como cobertura básica el amparo de no aplicación de deducible.</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</si>
  <si>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</si>
  <si>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La Entidad</t>
    </r>
    <r>
      <rPr>
        <sz val="11"/>
        <rFont val="Arial Narrow"/>
        <family val="2"/>
      </rPr>
      <t>, esta interesada en recibir propuestas de deducibles que le permitan obtener la mayor indemnización posible.</t>
    </r>
  </si>
  <si>
    <t>Cobertura para vehículos, muebles, contenidos en general, maquinaria y equipo en depósito o reposo, sublímite de $50’000.000 por evento y vigencia. Se califica el sublímite adicional ofrecido al básico obligatorio. Indicar monto ofertado.</t>
  </si>
  <si>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</si>
  <si>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</si>
  <si>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</si>
  <si>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</si>
  <si>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</si>
  <si>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</si>
  <si>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</si>
  <si>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 DEMAS EVENTOS</t>
  </si>
  <si>
    <t xml:space="preserve">SIN DEDUCIBLES </t>
  </si>
  <si>
    <t xml:space="preserve">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</si>
  <si>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</si>
  <si>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</si>
  <si>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</si>
  <si>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</si>
  <si>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t>Superior entre $ 20.000.000 y hasta $ 30.000.000</t>
  </si>
  <si>
    <t>Mayor a 0% hasta 1,5%</t>
  </si>
  <si>
    <t>mayor a 1,5%  hasta 2,9%</t>
  </si>
  <si>
    <t>mayor a 2,9% hasta 4,8%</t>
  </si>
  <si>
    <t>Valor de la Perdida</t>
  </si>
  <si>
    <t>Valor indemnizable</t>
  </si>
  <si>
    <t>Puntos</t>
  </si>
  <si>
    <t>Mayor a 3,8% y hasta 4,4%</t>
  </si>
  <si>
    <t>Mayor a 0% hasta 3,7%</t>
  </si>
  <si>
    <t>Del valor asegurable del articulo afectado</t>
  </si>
  <si>
    <t>Del valor de la perdida</t>
  </si>
  <si>
    <t>mayor a 5 hasta 8 días</t>
  </si>
  <si>
    <t>Mayor a USD 0 hasta USD 1.499</t>
  </si>
  <si>
    <t>Mayor a USD 1.500 - menor USD 2.000</t>
  </si>
  <si>
    <t>Evaluación de Porcentaje: …………………………………………………...…………………………………………………………………...…… (200 Puntos)</t>
  </si>
  <si>
    <t xml:space="preserve">Superior a 1% y hasta 1,5% </t>
  </si>
  <si>
    <t xml:space="preserve">Superior a 1,51% y hasta 1,99% </t>
  </si>
  <si>
    <t>Superior entre $ 30.000.000 y hasta $ 40.000.000</t>
  </si>
  <si>
    <t>Superior a $40.000.000 y hasta  $ $49.999.999</t>
  </si>
  <si>
    <t>Superior a 0 y hasta $10.000.000</t>
  </si>
  <si>
    <t>Superior a $10.000.000 y hasta $18.000.000</t>
  </si>
  <si>
    <t>Superior a $18.000.000 y hasta $19.999.999</t>
  </si>
  <si>
    <t>Incremento del  LIMITE COMBINADO HAMCC - AMIT - SABOTAJE TERRORISMO DM+LC  y hasta el 100% del valor asegurado</t>
  </si>
  <si>
    <t>Montajes y construcciones hasta $100 Millones. Se calificara el ofrecimineto de la clausula y si se hace el ofrecimineto de un mayor valor al señalado, se otorgara mayor puntaje y de manera proporcional.</t>
  </si>
  <si>
    <t>Incremento del limite de Primera Perdida. Se Asignara el maximo puntaje al mayor valor ofertado hasta el 100% del valor asegurable</t>
  </si>
  <si>
    <t>2. Deducibles 200 Puntos</t>
  </si>
  <si>
    <t>Mayor a 0% hasta 1,4%</t>
  </si>
  <si>
    <t>Sustracción, Hurto simple y calificado bienes de la ELC en predios, sublimite de $50,000,000 deducible de 1 SMMLV.</t>
  </si>
  <si>
    <t>2.1 Deducible Porcentaje + Lucro Cesante 50 PUNTOS</t>
  </si>
  <si>
    <t>Mayor a USD 0 hasta 4,500</t>
  </si>
  <si>
    <t>Mayor a USD 4.500 hasta 6,500</t>
  </si>
  <si>
    <t>Mayor a USD 6.500 hasta 10,000</t>
  </si>
  <si>
    <t>Mayor a USD 10,000 hasta 15,000</t>
  </si>
  <si>
    <t>Mayor a USD 0 hasta USD 2,500</t>
  </si>
  <si>
    <t>Mayor a USD 2.500 hasta USD 3,500</t>
  </si>
  <si>
    <t>Mayor a USD 3,500 - menor USD 4.998</t>
  </si>
  <si>
    <t>Mayor a USD 0 hasta USD 1.500</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</si>
  <si>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</si>
  <si>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</si>
  <si>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t>inclusion de servicios basicos de asistencia para pesados. Carro taller, bateria, desvare.</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</si>
  <si>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</si>
  <si>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</si>
  <si>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</si>
  <si>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</si>
  <si>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Cobertura automática para nuevos bienes. </t>
    </r>
    <r>
      <rPr>
        <sz val="11"/>
        <rFont val="Arial Narrow"/>
        <family val="2"/>
      </rPr>
      <t>Hasta $500.000.000 con cobro de prima adicional a prorrata. Se califica con el mayor puntaje el mayor plazo para su aviso en exceso del plazo obligatorio y de manera porporcional.</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</si>
  <si>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</si>
  <si>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 xml:space="preserve"> CUALQUIER EVENTO ………………………………………………………………………………………………………………..……………………. (200 Puntos)</t>
  </si>
  <si>
    <t>Sin minimo</t>
  </si>
  <si>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</si>
  <si>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</si>
  <si>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</si>
  <si>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</si>
  <si>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</si>
  <si>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</si>
  <si>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</si>
  <si>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</si>
  <si>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</si>
  <si>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EVALUACIÓN DE DEDUCIBLES……………………………...………………………………………………………………...…………………………………...…………………200 Puntos</t>
  </si>
  <si>
    <t>Puntaje 50</t>
  </si>
  <si>
    <t>Rango de deducible  toda y cada Perdida (excepto transporte mensajero).………......…(200 puntos)</t>
  </si>
  <si>
    <t>Dias</t>
  </si>
  <si>
    <t>Minimo</t>
  </si>
  <si>
    <t>Puntaje 150</t>
  </si>
  <si>
    <t>mayor a 2,9% hasta 4,7%</t>
  </si>
  <si>
    <t>mayor a 4,4%  menor a 4,8%</t>
  </si>
  <si>
    <t>mayor a 1,4%  menor a 1,98%</t>
  </si>
  <si>
    <t>mayor a 4,5%  menor a 4,8%</t>
  </si>
  <si>
    <t>mayor a 8 menor a 9,4 días</t>
  </si>
  <si>
    <t>Mayor a USD 15,000 - menor USD 19,998</t>
  </si>
  <si>
    <t>Mayor a USD 3,500 - menor USD 4.997</t>
  </si>
  <si>
    <t>Mayor a USD 2.000 - menor USD 2.498</t>
  </si>
  <si>
    <t>Mayor a USD 2.001 - menor USD 2.498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</si>
</sst>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 #,##0_);[Red]\(&quot;$&quot;\ #,##0\)"/>
    <numFmt numFmtId="165" formatCode="_(&quot;$&quot;\ * #,##0.00_);_(&quot;$&quot;\ * \(#,##0.00\);_(&quot;$&quot;\ * &quot;-&quot;??_);_(@_)"/>
    <numFmt numFmtId="166" formatCode="_(* #,##0.00_);_(* \(#,##0.00\);_(* &quot;-&quot;??_);_(@_)"/>
    <numFmt numFmtId="167" formatCode="General\ &quot;Puntos&quot;"/>
    <numFmt numFmtId="168" formatCode="0.0%"/>
  </numFmts>
  <fonts count="24"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b/>
      <sz val="11"/>
      <color indexed="9"/>
      <name val="Arial Narrow"/>
      <family val="2"/>
    </font>
    <font>
      <sz val="14"/>
      <name val="Arial Narrow"/>
      <family val="2"/>
    </font>
    <font>
      <sz val="8"/>
      <name val="Arial Narrow"/>
      <family val="2"/>
    </font>
    <font>
      <b/>
      <sz val="12"/>
      <name val="Arial Narrow"/>
      <family val="2"/>
    </font>
    <font>
      <sz val="12"/>
      <name val="Arial Narrow"/>
      <family val="2"/>
    </font>
    <font>
      <sz val="11"/>
      <color indexed="8"/>
      <name val="Arial Narrow"/>
      <family val="2"/>
    </font>
    <font>
      <b/>
      <sz val="10"/>
      <name val="Arial Narrow"/>
      <family val="2"/>
    </font>
    <font>
      <sz val="11"/>
      <color indexed="8"/>
      <name val="Arial Narrow"/>
      <family val="2"/>
    </font>
    <font>
      <b/>
      <sz val="11"/>
      <color indexed="8"/>
      <name val="Arial Narrow"/>
      <family val="2"/>
    </font>
    <font>
      <sz val="11"/>
      <color indexed="12"/>
      <name val="Arial Narrow"/>
      <family val="2"/>
    </font>
    <font>
      <b/>
      <sz val="12"/>
      <color indexed="12"/>
      <name val="Arial Narrow"/>
      <family val="2"/>
    </font>
    <font>
      <b/>
      <sz val="14"/>
      <color indexed="9"/>
      <name val="Arial Narrow"/>
      <family val="2"/>
    </font>
    <font>
      <sz val="11"/>
      <color theme="1"/>
      <name val="Calibri"/>
      <family val="2"/>
      <scheme val="minor"/>
    </font>
    <font>
      <b/>
      <sz val="11"/>
      <color theme="0"/>
      <name val="Arial Narrow"/>
      <family val="2"/>
    </font>
    <font>
      <b/>
      <sz val="12"/>
      <color theme="0"/>
      <name val="Arial Narrow"/>
      <family val="2"/>
    </font>
    <font>
      <sz val="11"/>
      <color theme="1"/>
      <name val="Arial Narrow"/>
      <family val="2"/>
    </font>
    <font>
      <sz val="8"/>
      <color theme="0"/>
      <name val="Arial Narrow"/>
      <family val="2"/>
    </font>
    <font>
      <b/>
      <sz val="10"/>
      <color theme="0"/>
      <name val="Arial Narrow"/>
      <family val="2"/>
    </font>
  </fonts>
  <fills count="7">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top style="thin">
        <color indexed="64"/>
      </top>
      <bottom/>
      <diagonal/>
    </border>
  </borders>
  <cellStyleXfs count="10">
    <xf numFmtId="0" fontId="0" fillId="0" borderId="0"/>
    <xf numFmtId="0" fontId="1" fillId="0" borderId="0" applyNumberForma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8" fillId="0" borderId="0" applyFont="0" applyFill="0" applyBorder="0" applyAlignment="0" applyProtection="0"/>
  </cellStyleXfs>
  <cellXfs count="244">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19" fillId="3" borderId="1" xfId="0" applyFont="1" applyFill="1" applyBorder="1" applyAlignment="1">
      <alignment vertical="center" wrapText="1"/>
    </xf>
    <xf numFmtId="0" fontId="4" fillId="0" borderId="0" xfId="6"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8" fillId="0" borderId="0" xfId="0" applyFont="1" applyFill="1" applyAlignment="1">
      <alignment horizontal="center" vertical="center" wrapText="1"/>
    </xf>
    <xf numFmtId="3" fontId="19" fillId="3" borderId="1" xfId="0" applyNumberFormat="1" applyFont="1" applyFill="1" applyBorder="1" applyAlignment="1">
      <alignment horizontal="center" vertical="center" wrapText="1"/>
    </xf>
    <xf numFmtId="0" fontId="10" fillId="0" borderId="0" xfId="0" applyFont="1" applyFill="1" applyAlignment="1">
      <alignment horizontal="justify" vertical="center" wrapText="1"/>
    </xf>
    <xf numFmtId="1" fontId="10"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10" fillId="0" borderId="0" xfId="0" applyFont="1" applyFill="1"/>
    <xf numFmtId="0" fontId="20" fillId="3" borderId="1" xfId="0" applyFont="1" applyFill="1" applyBorder="1" applyAlignment="1">
      <alignment vertical="center" wrapText="1"/>
    </xf>
    <xf numFmtId="3" fontId="20" fillId="3"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4" fontId="10" fillId="0" borderId="0"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167" fontId="4" fillId="0" borderId="1" xfId="0" applyNumberFormat="1" applyFont="1" applyFill="1" applyBorder="1" applyAlignment="1">
      <alignment vertical="top" wrapText="1"/>
    </xf>
    <xf numFmtId="0" fontId="4" fillId="0" borderId="0" xfId="0" applyFont="1" applyFill="1" applyBorder="1" applyAlignment="1">
      <alignment wrapText="1"/>
    </xf>
    <xf numFmtId="0" fontId="2" fillId="0" borderId="2" xfId="0" applyFont="1" applyFill="1" applyBorder="1" applyAlignment="1">
      <alignment horizontal="justify" vertical="top" wrapText="1"/>
    </xf>
    <xf numFmtId="3" fontId="4"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6" applyFont="1" applyFill="1" applyBorder="1" applyAlignment="1">
      <alignment horizontal="left" vertical="top" wrapText="1" indent="1"/>
    </xf>
    <xf numFmtId="0" fontId="4" fillId="0" borderId="0" xfId="7" applyFont="1" applyFill="1" applyAlignment="1">
      <alignment horizontal="justify" vertical="center" wrapText="1"/>
    </xf>
    <xf numFmtId="167"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0" fontId="19" fillId="3" borderId="1" xfId="6" applyFont="1" applyFill="1" applyBorder="1" applyAlignment="1">
      <alignment vertical="center" wrapText="1"/>
    </xf>
    <xf numFmtId="3" fontId="19" fillId="3" borderId="1" xfId="6" applyNumberFormat="1" applyFont="1" applyFill="1" applyBorder="1" applyAlignment="1">
      <alignment horizontal="center" vertical="center" wrapText="1"/>
    </xf>
    <xf numFmtId="167" fontId="4" fillId="0" borderId="1" xfId="6" applyNumberFormat="1" applyFont="1" applyFill="1" applyBorder="1" applyAlignment="1">
      <alignment horizontal="right" vertical="center" wrapText="1"/>
    </xf>
    <xf numFmtId="167"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19" fillId="3" borderId="1" xfId="6" applyFont="1" applyFill="1" applyBorder="1" applyAlignment="1">
      <alignment horizontal="center" vertical="center" wrapText="1"/>
    </xf>
    <xf numFmtId="0" fontId="9" fillId="0" borderId="5" xfId="0" applyFont="1" applyFill="1" applyBorder="1" applyAlignment="1">
      <alignment horizontal="justify" vertical="top" wrapText="1"/>
    </xf>
    <xf numFmtId="0" fontId="5" fillId="0" borderId="1" xfId="8" applyFont="1" applyFill="1" applyBorder="1" applyAlignment="1">
      <alignment horizontal="center" vertical="center" wrapText="1"/>
    </xf>
    <xf numFmtId="0" fontId="4" fillId="0" borderId="0" xfId="8" applyFont="1" applyFill="1" applyAlignment="1">
      <alignment horizontal="justify" vertical="center" wrapText="1"/>
    </xf>
    <xf numFmtId="0" fontId="10" fillId="0" borderId="0" xfId="8" applyFont="1" applyFill="1" applyAlignment="1">
      <alignment horizontal="justify" vertical="center" wrapText="1"/>
    </xf>
    <xf numFmtId="0" fontId="8" fillId="0" borderId="0" xfId="8" applyFont="1" applyFill="1" applyAlignment="1">
      <alignment horizontal="center" vertical="center" wrapText="1"/>
    </xf>
    <xf numFmtId="0" fontId="2" fillId="4" borderId="1" xfId="0" applyFont="1" applyFill="1" applyBorder="1" applyAlignment="1">
      <alignment horizontal="justify"/>
    </xf>
    <xf numFmtId="0" fontId="21" fillId="0" borderId="0" xfId="0" applyFont="1"/>
    <xf numFmtId="0" fontId="3" fillId="0" borderId="0" xfId="7" applyFont="1" applyFill="1"/>
    <xf numFmtId="9" fontId="4" fillId="0" borderId="1" xfId="9" applyFont="1" applyFill="1" applyBorder="1" applyAlignment="1">
      <alignment horizontal="center" vertical="top" wrapText="1"/>
    </xf>
    <xf numFmtId="0" fontId="4" fillId="0" borderId="0" xfId="7" applyFont="1" applyFill="1" applyBorder="1" applyAlignment="1">
      <alignment horizontal="justify" vertical="center" wrapText="1"/>
    </xf>
    <xf numFmtId="165" fontId="4" fillId="0" borderId="1" xfId="3" applyFont="1" applyFill="1" applyBorder="1" applyAlignment="1">
      <alignment horizontal="center" vertical="top" wrapText="1"/>
    </xf>
    <xf numFmtId="0" fontId="15"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Fill="1" applyAlignment="1">
      <alignment vertical="center" wrapText="1"/>
    </xf>
    <xf numFmtId="0" fontId="15" fillId="2" borderId="0"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vertical="center" wrapText="1"/>
    </xf>
    <xf numFmtId="1" fontId="4" fillId="2" borderId="1" xfId="0" applyNumberFormat="1" applyFont="1" applyFill="1" applyBorder="1" applyAlignment="1">
      <alignment horizontal="center" vertical="center" wrapText="1"/>
    </xf>
    <xf numFmtId="1" fontId="6" fillId="5" borderId="1" xfId="2" applyNumberFormat="1" applyFont="1" applyFill="1" applyBorder="1" applyAlignment="1">
      <alignment horizontal="center" vertical="center" wrapText="1"/>
    </xf>
    <xf numFmtId="1" fontId="4" fillId="0" borderId="1" xfId="7" applyNumberFormat="1" applyFont="1" applyFill="1" applyBorder="1" applyAlignment="1">
      <alignment horizontal="center" vertical="center" wrapText="1"/>
    </xf>
    <xf numFmtId="0" fontId="15" fillId="0" borderId="0" xfId="0" applyFont="1" applyFill="1" applyAlignment="1">
      <alignment vertical="center" wrapText="1"/>
    </xf>
    <xf numFmtId="0" fontId="16" fillId="0" borderId="0" xfId="0" applyFont="1" applyFill="1" applyBorder="1" applyAlignment="1">
      <alignment vertical="center" wrapText="1"/>
    </xf>
    <xf numFmtId="0" fontId="14" fillId="0" borderId="1" xfId="4" applyFont="1" applyFill="1" applyBorder="1" applyAlignment="1">
      <alignment horizontal="left" vertical="top" wrapText="1" indent="1"/>
    </xf>
    <xf numFmtId="0" fontId="13" fillId="0" borderId="1" xfId="4" applyFont="1" applyFill="1" applyBorder="1" applyAlignment="1">
      <alignment horizontal="left" vertical="top" wrapText="1" indent="1"/>
    </xf>
    <xf numFmtId="1" fontId="19" fillId="3" borderId="0" xfId="8" applyNumberFormat="1" applyFont="1" applyFill="1" applyAlignment="1">
      <alignment horizontal="center" vertical="center" wrapText="1"/>
    </xf>
    <xf numFmtId="0" fontId="19" fillId="3" borderId="1" xfId="0" applyFont="1" applyFill="1" applyBorder="1" applyAlignment="1">
      <alignment horizontal="center" vertical="center" wrapText="1"/>
    </xf>
    <xf numFmtId="167" fontId="14" fillId="0" borderId="1" xfId="4" applyNumberFormat="1" applyFont="1" applyFill="1" applyBorder="1" applyAlignment="1">
      <alignment horizontal="center" vertical="top" wrapText="1"/>
    </xf>
    <xf numFmtId="0" fontId="11" fillId="0" borderId="1" xfId="4" applyFont="1" applyFill="1" applyBorder="1" applyAlignment="1">
      <alignment horizontal="left" vertical="top" wrapText="1" indent="1"/>
    </xf>
    <xf numFmtId="164" fontId="11" fillId="0" borderId="1" xfId="4" applyNumberFormat="1" applyFont="1" applyFill="1" applyBorder="1" applyAlignment="1">
      <alignment horizontal="left" vertical="top" wrapText="1" indent="1"/>
    </xf>
    <xf numFmtId="1" fontId="4" fillId="0" borderId="0" xfId="0" applyNumberFormat="1" applyFont="1" applyFill="1" applyAlignment="1">
      <alignment horizontal="justify" vertical="center" wrapText="1"/>
    </xf>
    <xf numFmtId="0" fontId="2" fillId="0" borderId="1" xfId="7" applyFont="1" applyFill="1" applyBorder="1" applyAlignment="1">
      <alignment horizontal="center" vertical="center" wrapText="1"/>
    </xf>
    <xf numFmtId="0" fontId="2" fillId="6" borderId="1" xfId="7" applyFont="1" applyFill="1" applyBorder="1" applyAlignment="1">
      <alignment horizontal="center" vertical="center" wrapText="1"/>
    </xf>
    <xf numFmtId="0" fontId="4" fillId="6" borderId="1" xfId="7" applyFont="1" applyFill="1" applyBorder="1" applyAlignment="1">
      <alignment horizontal="center" vertical="top" wrapText="1"/>
    </xf>
    <xf numFmtId="167" fontId="4" fillId="6" borderId="1" xfId="7" applyNumberFormat="1" applyFont="1" applyFill="1" applyBorder="1" applyAlignment="1">
      <alignment horizontal="center" vertical="top" wrapText="1"/>
    </xf>
    <xf numFmtId="0" fontId="4" fillId="0" borderId="2" xfId="0" applyFont="1" applyFill="1" applyBorder="1" applyAlignment="1">
      <alignment horizontal="center" vertical="center" wrapText="1"/>
    </xf>
    <xf numFmtId="9" fontId="4" fillId="6" borderId="1" xfId="9" applyFont="1" applyFill="1" applyBorder="1" applyAlignment="1">
      <alignment horizontal="center" vertical="top" wrapText="1"/>
    </xf>
    <xf numFmtId="165" fontId="4" fillId="6" borderId="1" xfId="3" applyFont="1" applyFill="1" applyBorder="1" applyAlignment="1">
      <alignment horizontal="center" vertical="top" wrapText="1"/>
    </xf>
    <xf numFmtId="167" fontId="4" fillId="6" borderId="1" xfId="7" applyNumberFormat="1" applyFont="1" applyFill="1" applyBorder="1" applyAlignment="1">
      <alignment horizontal="center" vertical="center" wrapText="1"/>
    </xf>
    <xf numFmtId="167"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6" fillId="5" borderId="2" xfId="7" applyFont="1" applyFill="1" applyBorder="1" applyAlignment="1">
      <alignment horizontal="center" vertical="center"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2" fillId="0" borderId="0" xfId="7" applyFont="1" applyFill="1" applyBorder="1" applyAlignment="1">
      <alignment horizontal="center" vertical="center" wrapText="1"/>
    </xf>
    <xf numFmtId="167" fontId="2" fillId="0" borderId="0" xfId="7" applyNumberFormat="1" applyFont="1" applyFill="1" applyBorder="1" applyAlignment="1">
      <alignment horizontal="center" vertical="center" wrapText="1"/>
    </xf>
    <xf numFmtId="1" fontId="19" fillId="5" borderId="1" xfId="7" applyNumberFormat="1" applyFont="1" applyFill="1" applyBorder="1" applyAlignment="1">
      <alignment horizontal="center" vertical="center" wrapText="1"/>
    </xf>
    <xf numFmtId="0" fontId="2" fillId="6" borderId="1" xfId="7"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168" fontId="2" fillId="6" borderId="1" xfId="7"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 fillId="0" borderId="21" xfId="7" applyFont="1" applyFill="1" applyBorder="1" applyAlignment="1">
      <alignment horizontal="center" vertical="center" wrapText="1"/>
    </xf>
    <xf numFmtId="0" fontId="2" fillId="0" borderId="7" xfId="7" applyFont="1" applyFill="1" applyBorder="1" applyAlignment="1">
      <alignment horizontal="left" vertical="top" wrapText="1" indent="1"/>
    </xf>
    <xf numFmtId="167" fontId="2" fillId="0" borderId="7"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20" xfId="7" applyFont="1" applyFill="1" applyBorder="1" applyAlignment="1">
      <alignment vertical="top" wrapText="1"/>
    </xf>
    <xf numFmtId="167" fontId="2" fillId="0" borderId="25" xfId="7" applyNumberFormat="1" applyFont="1" applyFill="1" applyBorder="1" applyAlignment="1">
      <alignment horizontal="center" vertical="center" wrapText="1"/>
    </xf>
    <xf numFmtId="167" fontId="2" fillId="0" borderId="26" xfId="7" applyNumberFormat="1" applyFont="1" applyFill="1" applyBorder="1" applyAlignment="1">
      <alignment horizontal="center" vertical="center" wrapText="1"/>
    </xf>
    <xf numFmtId="167" fontId="2" fillId="0" borderId="27" xfId="7" applyNumberFormat="1" applyFont="1" applyFill="1" applyBorder="1" applyAlignment="1">
      <alignment horizontal="center" vertical="center" wrapText="1"/>
    </xf>
    <xf numFmtId="0" fontId="2" fillId="0" borderId="11" xfId="6" applyFont="1" applyFill="1" applyBorder="1" applyAlignment="1">
      <alignment horizontal="left" vertical="top" wrapText="1" indent="1"/>
    </xf>
    <xf numFmtId="167" fontId="2" fillId="0" borderId="11" xfId="6" applyNumberFormat="1" applyFont="1" applyFill="1" applyBorder="1" applyAlignment="1">
      <alignmen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1" fontId="6" fillId="0" borderId="3" xfId="2" applyNumberFormat="1" applyFont="1" applyFill="1" applyBorder="1" applyAlignment="1">
      <alignment horizontal="center" vertical="center" wrapText="1"/>
    </xf>
    <xf numFmtId="0" fontId="6" fillId="3" borderId="10" xfId="2" applyNumberFormat="1" applyFont="1" applyFill="1" applyBorder="1" applyAlignment="1">
      <alignment horizontal="center" vertical="center" wrapText="1"/>
    </xf>
    <xf numFmtId="0" fontId="14" fillId="6" borderId="1" xfId="4" applyFont="1" applyFill="1" applyBorder="1" applyAlignment="1">
      <alignment horizontal="left" vertical="top" wrapText="1" indent="1"/>
    </xf>
    <xf numFmtId="0" fontId="13" fillId="6" borderId="1" xfId="4" applyFont="1" applyFill="1" applyBorder="1" applyAlignment="1">
      <alignment horizontal="left" vertical="top" wrapText="1" indent="1"/>
    </xf>
    <xf numFmtId="0" fontId="11" fillId="6" borderId="1" xfId="4" applyFont="1" applyFill="1" applyBorder="1" applyAlignment="1">
      <alignment horizontal="left" vertical="top" wrapText="1" indent="1"/>
    </xf>
    <xf numFmtId="0" fontId="11" fillId="0" borderId="0" xfId="4" applyFont="1" applyFill="1" applyBorder="1" applyAlignment="1">
      <alignment horizontal="left" vertical="top" wrapText="1" indent="1"/>
    </xf>
    <xf numFmtId="167" fontId="13" fillId="0" borderId="1" xfId="4" applyNumberFormat="1" applyFont="1" applyFill="1" applyBorder="1" applyAlignment="1">
      <alignment horizontal="center" vertical="center" wrapText="1"/>
    </xf>
    <xf numFmtId="167" fontId="13" fillId="0" borderId="0" xfId="4" applyNumberFormat="1" applyFont="1" applyFill="1" applyBorder="1" applyAlignment="1">
      <alignment horizontal="center" vertical="center" wrapText="1"/>
    </xf>
    <xf numFmtId="167" fontId="14" fillId="6" borderId="1" xfId="4" applyNumberFormat="1" applyFont="1" applyFill="1" applyBorder="1" applyAlignment="1">
      <alignment horizontal="center" vertical="center" wrapText="1"/>
    </xf>
    <xf numFmtId="167" fontId="13" fillId="6" borderId="1" xfId="4" applyNumberFormat="1"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6" xfId="0" applyFont="1" applyFill="1" applyBorder="1" applyAlignment="1">
      <alignment vertical="center" wrapText="1"/>
    </xf>
    <xf numFmtId="0" fontId="2" fillId="0" borderId="1" xfId="0" applyFont="1" applyFill="1" applyBorder="1" applyAlignment="1">
      <alignment vertical="center" wrapText="1"/>
    </xf>
    <xf numFmtId="1" fontId="4" fillId="0" borderId="1" xfId="2"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20" xfId="0" applyFont="1" applyFill="1" applyBorder="1" applyAlignment="1">
      <alignment horizontal="left" vertical="center" wrapText="1"/>
    </xf>
    <xf numFmtId="0" fontId="4" fillId="6" borderId="20" xfId="0" applyFont="1" applyFill="1" applyBorder="1" applyAlignment="1">
      <alignment horizontal="left" vertical="center" wrapText="1"/>
    </xf>
    <xf numFmtId="0" fontId="2" fillId="0" borderId="19" xfId="7" applyFont="1" applyFill="1" applyBorder="1" applyAlignment="1">
      <alignment horizontal="center" vertical="top" wrapText="1"/>
    </xf>
    <xf numFmtId="0" fontId="2" fillId="0" borderId="8" xfId="7" applyFont="1" applyFill="1" applyBorder="1" applyAlignment="1">
      <alignment horizontal="center" vertical="top" wrapText="1"/>
    </xf>
    <xf numFmtId="0" fontId="4" fillId="0" borderId="20" xfId="7" applyFont="1" applyFill="1" applyBorder="1" applyAlignment="1">
      <alignment horizontal="left" vertical="center" wrapText="1"/>
    </xf>
    <xf numFmtId="0" fontId="2" fillId="0" borderId="23"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5" fillId="0" borderId="22" xfId="7" applyFont="1" applyFill="1" applyBorder="1" applyAlignment="1">
      <alignment horizontal="center" vertical="center" wrapText="1"/>
    </xf>
    <xf numFmtId="0" fontId="5" fillId="0" borderId="18" xfId="7" applyFont="1" applyFill="1" applyBorder="1" applyAlignment="1">
      <alignment horizontal="center" vertical="center" wrapText="1"/>
    </xf>
    <xf numFmtId="0" fontId="3" fillId="0" borderId="16" xfId="7" applyFont="1" applyBorder="1" applyAlignment="1">
      <alignment vertical="center" wrapText="1"/>
    </xf>
    <xf numFmtId="0" fontId="5" fillId="0" borderId="6"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3" fillId="0" borderId="6" xfId="7" applyFont="1" applyBorder="1" applyAlignment="1">
      <alignment vertical="center" wrapText="1"/>
    </xf>
    <xf numFmtId="0" fontId="17" fillId="5" borderId="19" xfId="7" applyFont="1" applyFill="1" applyBorder="1" applyAlignment="1">
      <alignment horizontal="center" vertical="center" wrapText="1"/>
    </xf>
    <xf numFmtId="0" fontId="17" fillId="5" borderId="8" xfId="7" applyFont="1" applyFill="1" applyBorder="1" applyAlignment="1">
      <alignment horizontal="center" vertical="center" wrapText="1"/>
    </xf>
    <xf numFmtId="0" fontId="4" fillId="0" borderId="20" xfId="0" applyFont="1" applyFill="1" applyBorder="1" applyAlignment="1">
      <alignment horizontal="left" vertical="center" wrapText="1" indent="1"/>
    </xf>
    <xf numFmtId="0" fontId="21" fillId="0" borderId="20" xfId="0" applyFont="1" applyBorder="1" applyAlignment="1">
      <alignment horizontal="left" wrapText="1" indent="1"/>
    </xf>
    <xf numFmtId="0" fontId="6" fillId="5" borderId="2" xfId="7" applyFont="1" applyFill="1" applyBorder="1" applyAlignment="1">
      <alignment horizontal="center" vertical="center" wrapText="1"/>
    </xf>
    <xf numFmtId="0" fontId="6" fillId="5" borderId="9" xfId="7" applyFont="1" applyFill="1" applyBorder="1" applyAlignment="1">
      <alignment horizontal="center" vertical="center" wrapText="1"/>
    </xf>
    <xf numFmtId="0" fontId="2" fillId="0" borderId="2" xfId="7" applyFont="1" applyFill="1" applyBorder="1" applyAlignment="1">
      <alignment horizontal="left" vertical="top" wrapText="1"/>
    </xf>
    <xf numFmtId="0" fontId="2" fillId="0" borderId="9" xfId="7"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0" fontId="19" fillId="5" borderId="1" xfId="7"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left" vertical="top" wrapText="1"/>
    </xf>
    <xf numFmtId="0" fontId="4" fillId="6" borderId="20" xfId="7" applyFont="1" applyFill="1" applyBorder="1" applyAlignment="1">
      <alignment horizontal="left"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5" fillId="4" borderId="0"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9" xfId="0" applyFont="1" applyFill="1" applyBorder="1" applyAlignment="1">
      <alignment horizontal="left" vertical="top"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3" fontId="19" fillId="3" borderId="2" xfId="0" applyNumberFormat="1" applyFont="1" applyFill="1" applyBorder="1" applyAlignment="1">
      <alignment horizontal="center" vertical="center" wrapText="1"/>
    </xf>
    <xf numFmtId="3" fontId="19" fillId="3" borderId="3" xfId="0" applyNumberFormat="1" applyFont="1" applyFill="1" applyBorder="1" applyAlignment="1">
      <alignment horizontal="center" vertical="center" wrapText="1"/>
    </xf>
    <xf numFmtId="3" fontId="19" fillId="3" borderId="9" xfId="0" applyNumberFormat="1" applyFont="1" applyFill="1" applyBorder="1" applyAlignment="1">
      <alignment horizontal="center"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9" xfId="2" applyNumberFormat="1" applyFont="1" applyFill="1" applyBorder="1" applyAlignment="1">
      <alignment horizontal="center" vertical="center" wrapText="1"/>
    </xf>
    <xf numFmtId="0" fontId="19" fillId="3"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9" xfId="6" applyFont="1" applyFill="1" applyBorder="1" applyAlignment="1">
      <alignment horizontal="center" vertical="center"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19" fillId="3" borderId="2" xfId="7" applyFont="1" applyFill="1" applyBorder="1" applyAlignment="1">
      <alignment horizontal="left" vertical="center" wrapText="1"/>
    </xf>
    <xf numFmtId="0" fontId="19" fillId="3" borderId="3" xfId="7" applyFont="1" applyFill="1" applyBorder="1" applyAlignment="1">
      <alignment horizontal="left" vertical="center" wrapText="1"/>
    </xf>
    <xf numFmtId="0" fontId="2" fillId="0" borderId="3" xfId="7" applyFont="1" applyFill="1" applyBorder="1" applyAlignment="1">
      <alignment horizontal="left" vertical="top" wrapText="1"/>
    </xf>
    <xf numFmtId="0" fontId="2" fillId="0" borderId="2" xfId="6" applyFont="1" applyFill="1" applyBorder="1" applyAlignment="1">
      <alignment vertical="top" wrapText="1"/>
    </xf>
    <xf numFmtId="0" fontId="2" fillId="0" borderId="9" xfId="6" applyFont="1" applyFill="1" applyBorder="1" applyAlignment="1">
      <alignment vertical="top" wrapText="1"/>
    </xf>
    <xf numFmtId="0" fontId="2" fillId="2" borderId="1" xfId="7" applyFont="1" applyFill="1" applyBorder="1" applyAlignment="1">
      <alignment vertical="top" wrapText="1"/>
    </xf>
    <xf numFmtId="0" fontId="12" fillId="0" borderId="1" xfId="7" applyFont="1" applyBorder="1" applyAlignment="1">
      <alignment vertical="top" wrapText="1"/>
    </xf>
    <xf numFmtId="0" fontId="5" fillId="0" borderId="0" xfId="6" applyFont="1" applyFill="1" applyBorder="1" applyAlignment="1">
      <alignment horizontal="center" vertical="center" wrapText="1"/>
    </xf>
    <xf numFmtId="0" fontId="3" fillId="0" borderId="0" xfId="6" applyFont="1" applyBorder="1" applyAlignment="1">
      <alignment vertical="center" wrapText="1"/>
    </xf>
    <xf numFmtId="0" fontId="5" fillId="0" borderId="3"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9" xfId="6" applyFont="1" applyFill="1" applyBorder="1" applyAlignment="1">
      <alignment horizontal="justify" vertical="center" wrapText="1"/>
    </xf>
    <xf numFmtId="0" fontId="19" fillId="3" borderId="2" xfId="6" applyFont="1" applyFill="1" applyBorder="1" applyAlignment="1">
      <alignment vertical="center" wrapText="1"/>
    </xf>
    <xf numFmtId="0" fontId="19" fillId="3" borderId="9" xfId="6" applyFont="1" applyFill="1" applyBorder="1" applyAlignment="1">
      <alignment vertical="center" wrapText="1"/>
    </xf>
    <xf numFmtId="0" fontId="4" fillId="0" borderId="2" xfId="6" applyFont="1" applyFill="1" applyBorder="1" applyAlignment="1">
      <alignment vertical="top" wrapText="1"/>
    </xf>
    <xf numFmtId="0" fontId="4" fillId="0" borderId="9" xfId="6" applyFont="1" applyFill="1" applyBorder="1" applyAlignment="1">
      <alignment vertical="top" wrapText="1"/>
    </xf>
    <xf numFmtId="0" fontId="4" fillId="0" borderId="1" xfId="0" applyFont="1" applyFill="1" applyBorder="1" applyAlignment="1">
      <alignment vertical="top" wrapText="1"/>
    </xf>
    <xf numFmtId="1" fontId="19" fillId="3" borderId="2" xfId="0" applyNumberFormat="1" applyFont="1" applyFill="1" applyBorder="1" applyAlignment="1">
      <alignment horizontal="center" vertical="center" wrapText="1"/>
    </xf>
    <xf numFmtId="1" fontId="19" fillId="3" borderId="3" xfId="0" applyNumberFormat="1" applyFont="1" applyFill="1" applyBorder="1" applyAlignment="1">
      <alignment horizontal="center" vertical="center" wrapText="1"/>
    </xf>
    <xf numFmtId="1" fontId="22" fillId="3" borderId="3" xfId="0" applyNumberFormat="1" applyFont="1" applyFill="1" applyBorder="1" applyAlignment="1">
      <alignment horizontal="center" vertical="center" wrapText="1"/>
    </xf>
    <xf numFmtId="1" fontId="19" fillId="3" borderId="9"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19" fillId="3" borderId="1" xfId="0" applyFont="1" applyFill="1" applyBorder="1" applyAlignment="1">
      <alignment vertical="center" wrapText="1"/>
    </xf>
    <xf numFmtId="0" fontId="23" fillId="3" borderId="2" xfId="0" applyFont="1" applyFill="1" applyBorder="1" applyAlignment="1">
      <alignment horizontal="center" vertical="top" wrapText="1"/>
    </xf>
    <xf numFmtId="0" fontId="23" fillId="3" borderId="3" xfId="0" applyFont="1" applyFill="1" applyBorder="1" applyAlignment="1">
      <alignment horizontal="center" vertical="top" wrapText="1"/>
    </xf>
    <xf numFmtId="0" fontId="23" fillId="3" borderId="9" xfId="0" applyFont="1" applyFill="1" applyBorder="1" applyAlignment="1">
      <alignment horizontal="center" vertical="top" wrapText="1"/>
    </xf>
    <xf numFmtId="0" fontId="2"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0" fillId="3" borderId="15"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5" fillId="0" borderId="1" xfId="8" applyFont="1" applyFill="1" applyBorder="1" applyAlignment="1">
      <alignment horizontal="center" vertical="center" wrapText="1"/>
    </xf>
    <xf numFmtId="0" fontId="7" fillId="0" borderId="1" xfId="8" applyFont="1" applyBorder="1" applyAlignment="1">
      <alignment horizontal="center" vertical="center" wrapText="1"/>
    </xf>
    <xf numFmtId="0" fontId="7" fillId="0" borderId="2" xfId="8" applyFont="1" applyBorder="1" applyAlignment="1">
      <alignment horizontal="center" vertical="center" wrapText="1"/>
    </xf>
    <xf numFmtId="0" fontId="5" fillId="0" borderId="15" xfId="7" applyFont="1" applyFill="1" applyBorder="1" applyAlignment="1">
      <alignment horizontal="center" vertical="center" wrapText="1"/>
    </xf>
    <xf numFmtId="0" fontId="19" fillId="3" borderId="1" xfId="8" applyFont="1" applyFill="1" applyBorder="1" applyAlignment="1">
      <alignment horizontal="center" vertical="center" wrapText="1"/>
    </xf>
    <xf numFmtId="1" fontId="19" fillId="3" borderId="1" xfId="8"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 fillId="0" borderId="1" xfId="0" applyFont="1" applyBorder="1" applyAlignment="1">
      <alignment horizontal="justify" vertical="center" wrapText="1"/>
    </xf>
    <xf numFmtId="0" fontId="13" fillId="0" borderId="1" xfId="0" applyFont="1" applyFill="1" applyBorder="1" applyAlignment="1">
      <alignment horizontal="left" vertical="top" wrapText="1"/>
    </xf>
    <xf numFmtId="0" fontId="2" fillId="0" borderId="1" xfId="0" applyFont="1" applyFill="1" applyBorder="1" applyAlignment="1">
      <alignment horizontal="justify"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9"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4" fillId="0" borderId="1" xfId="0" applyFont="1" applyBorder="1" applyAlignment="1">
      <alignment horizontal="justify" vertical="center" wrapText="1"/>
    </xf>
    <xf numFmtId="1" fontId="4" fillId="0" borderId="1" xfId="2" applyNumberFormat="1" applyFont="1" applyFill="1" applyBorder="1" applyAlignment="1">
      <alignment horizontal="center" vertical="center" wrapText="1"/>
    </xf>
    <xf numFmtId="0" fontId="2" fillId="0" borderId="2" xfId="4" applyFont="1" applyFill="1" applyBorder="1" applyAlignment="1">
      <alignment horizontal="left" vertical="top" wrapText="1"/>
    </xf>
    <xf numFmtId="0" fontId="2" fillId="0" borderId="9" xfId="4" applyFont="1" applyFill="1" applyBorder="1" applyAlignment="1">
      <alignment horizontal="left" vertical="top" wrapText="1"/>
    </xf>
    <xf numFmtId="0" fontId="6" fillId="3" borderId="1" xfId="0" applyFont="1" applyFill="1" applyBorder="1" applyAlignment="1">
      <alignment horizontal="justify" vertical="center" wrapText="1"/>
    </xf>
    <xf numFmtId="0" fontId="14" fillId="0" borderId="1" xfId="0" applyFont="1" applyFill="1" applyBorder="1" applyAlignment="1">
      <alignment vertical="top" wrapText="1"/>
    </xf>
    <xf numFmtId="0" fontId="6" fillId="3" borderId="1" xfId="4" applyFont="1" applyFill="1" applyBorder="1" applyAlignment="1">
      <alignment horizontal="center" vertical="center" wrapText="1"/>
    </xf>
    <xf numFmtId="0" fontId="11" fillId="2" borderId="1" xfId="4" applyFont="1" applyFill="1" applyBorder="1" applyAlignment="1">
      <alignment horizontal="left" vertical="top" wrapText="1"/>
    </xf>
  </cellXfs>
  <cellStyles count="10">
    <cellStyle name="Estilo 1" xfId="1"/>
    <cellStyle name="Millares" xfId="2" builtinId="3"/>
    <cellStyle name="Moneda" xfId="3" builtinId="4"/>
    <cellStyle name="Normal" xfId="0" builtinId="0"/>
    <cellStyle name="Normal 2" xfId="4"/>
    <cellStyle name="Normal 3" xfId="5"/>
    <cellStyle name="Normal_Slips Publicados" xfId="6"/>
    <cellStyle name="Normal_Slips Publicados_Condiciones Complementarias TRDM" xfId="7"/>
    <cellStyle name="Normal_Slips técnicos VDD - IND" xfId="8"/>
    <cellStyle name="Porcentaje" xfId="9"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2"/>
  <sheetViews>
    <sheetView zoomScaleNormal="100" workbookViewId="0">
      <selection activeCell="A6" sqref="A6:B6"/>
    </sheetView>
  </sheetViews>
  <sheetFormatPr baseColWidth="10" defaultColWidth="0" defaultRowHeight="16.5" zeroHeight="1" x14ac:dyDescent="0.25"/>
  <cols>
    <col min="1" max="1" width="85.7109375" style="30" customWidth="1"/>
    <col min="2" max="2" width="25.28515625" style="30" customWidth="1"/>
    <col min="3" max="3" width="20.85546875" style="30" customWidth="1"/>
    <col min="4" max="4" width="6.7109375" style="30" customWidth="1"/>
    <col min="5" max="16384" width="0" style="30" hidden="1"/>
  </cols>
  <sheetData>
    <row r="1" spans="1:256" ht="51" customHeight="1" x14ac:dyDescent="0.25">
      <c r="A1" s="131" t="s">
        <v>28</v>
      </c>
      <c r="B1" s="132"/>
      <c r="C1" s="133"/>
    </row>
    <row r="2" spans="1:256" ht="24.75" customHeight="1" x14ac:dyDescent="0.25">
      <c r="A2" s="134" t="s">
        <v>6</v>
      </c>
      <c r="B2" s="135"/>
      <c r="C2" s="136"/>
    </row>
    <row r="3" spans="1:256" ht="53.25" customHeight="1" x14ac:dyDescent="0.25">
      <c r="A3" s="141" t="s">
        <v>1</v>
      </c>
      <c r="B3" s="142"/>
      <c r="C3" s="84">
        <v>400</v>
      </c>
    </row>
    <row r="4" spans="1:256" s="50" customFormat="1" ht="26.25" customHeight="1" x14ac:dyDescent="0.2">
      <c r="A4" s="143" t="s">
        <v>96</v>
      </c>
      <c r="B4" s="144"/>
      <c r="C4" s="62">
        <v>80</v>
      </c>
    </row>
    <row r="5" spans="1:256" s="50" customFormat="1" x14ac:dyDescent="0.2">
      <c r="A5" s="143" t="s">
        <v>94</v>
      </c>
      <c r="B5" s="144"/>
      <c r="C5" s="62">
        <v>80</v>
      </c>
    </row>
    <row r="6" spans="1:256" ht="39.75" customHeight="1" x14ac:dyDescent="0.25">
      <c r="A6" s="143" t="s">
        <v>57</v>
      </c>
      <c r="B6" s="144">
        <v>40</v>
      </c>
      <c r="C6" s="62">
        <v>50</v>
      </c>
    </row>
    <row r="7" spans="1:256" s="1" customFormat="1" ht="36" customHeight="1" x14ac:dyDescent="0.25">
      <c r="A7" s="145" t="s">
        <v>49</v>
      </c>
      <c r="B7" s="146"/>
      <c r="C7" s="62">
        <v>80</v>
      </c>
      <c r="D7" s="6"/>
      <c r="E7" s="6"/>
      <c r="F7" s="6"/>
      <c r="G7" s="6"/>
      <c r="H7" s="6"/>
      <c r="I7" s="6"/>
      <c r="J7" s="6"/>
      <c r="K7" s="6"/>
      <c r="L7" s="6"/>
      <c r="M7" s="6"/>
    </row>
    <row r="8" spans="1:256" s="1" customFormat="1" ht="36" customHeight="1" x14ac:dyDescent="0.25">
      <c r="A8" s="145" t="s">
        <v>95</v>
      </c>
      <c r="B8" s="150"/>
      <c r="C8" s="62">
        <v>60</v>
      </c>
      <c r="D8" s="6"/>
      <c r="E8" s="6"/>
      <c r="F8" s="6"/>
      <c r="G8" s="6"/>
      <c r="H8" s="6"/>
      <c r="I8" s="6"/>
      <c r="J8" s="6"/>
      <c r="K8" s="6"/>
      <c r="L8" s="6"/>
      <c r="M8" s="6"/>
    </row>
    <row r="9" spans="1:256" s="1" customFormat="1" ht="41.25" customHeight="1" x14ac:dyDescent="0.25">
      <c r="A9" s="148" t="s">
        <v>99</v>
      </c>
      <c r="B9" s="149"/>
      <c r="C9" s="77">
        <v>50</v>
      </c>
      <c r="D9" s="30"/>
      <c r="E9" s="26" t="s">
        <v>58</v>
      </c>
      <c r="F9" s="26" t="s">
        <v>58</v>
      </c>
      <c r="G9" s="26" t="s">
        <v>58</v>
      </c>
      <c r="H9" s="26" t="s">
        <v>58</v>
      </c>
      <c r="I9" s="26" t="s">
        <v>58</v>
      </c>
      <c r="J9" s="26" t="s">
        <v>58</v>
      </c>
      <c r="K9" s="26" t="s">
        <v>58</v>
      </c>
      <c r="L9" s="26" t="s">
        <v>58</v>
      </c>
      <c r="M9" s="26" t="s">
        <v>58</v>
      </c>
      <c r="N9" s="26" t="s">
        <v>58</v>
      </c>
      <c r="O9" s="26" t="s">
        <v>58</v>
      </c>
      <c r="P9" s="26" t="s">
        <v>58</v>
      </c>
      <c r="Q9" s="26" t="s">
        <v>58</v>
      </c>
      <c r="R9" s="26" t="s">
        <v>58</v>
      </c>
      <c r="S9" s="26" t="s">
        <v>58</v>
      </c>
      <c r="T9" s="26" t="s">
        <v>58</v>
      </c>
      <c r="U9" s="26" t="s">
        <v>58</v>
      </c>
      <c r="V9" s="26" t="s">
        <v>58</v>
      </c>
      <c r="W9" s="26" t="s">
        <v>58</v>
      </c>
      <c r="X9" s="26" t="s">
        <v>58</v>
      </c>
      <c r="Y9" s="26" t="s">
        <v>58</v>
      </c>
      <c r="Z9" s="26" t="s">
        <v>58</v>
      </c>
      <c r="AA9" s="26" t="s">
        <v>58</v>
      </c>
      <c r="AB9" s="26" t="s">
        <v>58</v>
      </c>
      <c r="AC9" s="26" t="s">
        <v>58</v>
      </c>
      <c r="AD9" s="26" t="s">
        <v>58</v>
      </c>
      <c r="AE9" s="26" t="s">
        <v>58</v>
      </c>
      <c r="AF9" s="26" t="s">
        <v>58</v>
      </c>
      <c r="AG9" s="26" t="s">
        <v>58</v>
      </c>
      <c r="AH9" s="26" t="s">
        <v>58</v>
      </c>
      <c r="AI9" s="26" t="s">
        <v>58</v>
      </c>
      <c r="AJ9" s="26" t="s">
        <v>58</v>
      </c>
      <c r="AK9" s="26" t="s">
        <v>58</v>
      </c>
      <c r="AL9" s="26" t="s">
        <v>58</v>
      </c>
      <c r="AM9" s="26" t="s">
        <v>58</v>
      </c>
      <c r="AN9" s="26" t="s">
        <v>58</v>
      </c>
      <c r="AO9" s="26" t="s">
        <v>58</v>
      </c>
      <c r="AP9" s="26" t="s">
        <v>58</v>
      </c>
      <c r="AQ9" s="26" t="s">
        <v>58</v>
      </c>
      <c r="AR9" s="26" t="s">
        <v>58</v>
      </c>
      <c r="AS9" s="26" t="s">
        <v>58</v>
      </c>
      <c r="AT9" s="26" t="s">
        <v>58</v>
      </c>
      <c r="AU9" s="26" t="s">
        <v>58</v>
      </c>
      <c r="AV9" s="26" t="s">
        <v>58</v>
      </c>
      <c r="AW9" s="26" t="s">
        <v>58</v>
      </c>
      <c r="AX9" s="26" t="s">
        <v>58</v>
      </c>
      <c r="AY9" s="26" t="s">
        <v>58</v>
      </c>
      <c r="AZ9" s="26" t="s">
        <v>58</v>
      </c>
      <c r="BA9" s="26" t="s">
        <v>58</v>
      </c>
      <c r="BB9" s="26" t="s">
        <v>58</v>
      </c>
      <c r="BC9" s="26" t="s">
        <v>58</v>
      </c>
      <c r="BD9" s="26" t="s">
        <v>58</v>
      </c>
      <c r="BE9" s="26" t="s">
        <v>58</v>
      </c>
      <c r="BF9" s="26" t="s">
        <v>58</v>
      </c>
      <c r="BG9" s="26" t="s">
        <v>58</v>
      </c>
      <c r="BH9" s="26" t="s">
        <v>58</v>
      </c>
      <c r="BI9" s="26" t="s">
        <v>58</v>
      </c>
      <c r="BJ9" s="26" t="s">
        <v>58</v>
      </c>
      <c r="BK9" s="26" t="s">
        <v>58</v>
      </c>
      <c r="BL9" s="26" t="s">
        <v>58</v>
      </c>
      <c r="BM9" s="26" t="s">
        <v>58</v>
      </c>
      <c r="BN9" s="26" t="s">
        <v>58</v>
      </c>
      <c r="BO9" s="26" t="s">
        <v>58</v>
      </c>
      <c r="BP9" s="26" t="s">
        <v>58</v>
      </c>
      <c r="BQ9" s="26" t="s">
        <v>58</v>
      </c>
      <c r="BR9" s="26" t="s">
        <v>58</v>
      </c>
      <c r="BS9" s="26" t="s">
        <v>58</v>
      </c>
      <c r="BT9" s="26" t="s">
        <v>58</v>
      </c>
      <c r="BU9" s="26" t="s">
        <v>58</v>
      </c>
      <c r="BV9" s="26" t="s">
        <v>58</v>
      </c>
      <c r="BW9" s="26" t="s">
        <v>58</v>
      </c>
      <c r="BX9" s="26" t="s">
        <v>58</v>
      </c>
      <c r="BY9" s="26" t="s">
        <v>58</v>
      </c>
      <c r="BZ9" s="26" t="s">
        <v>58</v>
      </c>
      <c r="CA9" s="26" t="s">
        <v>58</v>
      </c>
      <c r="CB9" s="26" t="s">
        <v>58</v>
      </c>
      <c r="CC9" s="26" t="s">
        <v>58</v>
      </c>
      <c r="CD9" s="26" t="s">
        <v>58</v>
      </c>
      <c r="CE9" s="26" t="s">
        <v>58</v>
      </c>
      <c r="CF9" s="26" t="s">
        <v>58</v>
      </c>
      <c r="CG9" s="26" t="s">
        <v>58</v>
      </c>
      <c r="CH9" s="26" t="s">
        <v>58</v>
      </c>
      <c r="CI9" s="26" t="s">
        <v>58</v>
      </c>
      <c r="CJ9" s="26" t="s">
        <v>58</v>
      </c>
      <c r="CK9" s="26" t="s">
        <v>58</v>
      </c>
      <c r="CL9" s="26" t="s">
        <v>58</v>
      </c>
      <c r="CM9" s="26" t="s">
        <v>58</v>
      </c>
      <c r="CN9" s="26" t="s">
        <v>58</v>
      </c>
      <c r="CO9" s="26" t="s">
        <v>58</v>
      </c>
      <c r="CP9" s="26" t="s">
        <v>58</v>
      </c>
      <c r="CQ9" s="26" t="s">
        <v>58</v>
      </c>
      <c r="CR9" s="26" t="s">
        <v>58</v>
      </c>
      <c r="CS9" s="26" t="s">
        <v>58</v>
      </c>
      <c r="CT9" s="26" t="s">
        <v>58</v>
      </c>
      <c r="CU9" s="26" t="s">
        <v>58</v>
      </c>
      <c r="CV9" s="26" t="s">
        <v>58</v>
      </c>
      <c r="CW9" s="26" t="s">
        <v>58</v>
      </c>
      <c r="CX9" s="26" t="s">
        <v>58</v>
      </c>
      <c r="CY9" s="26" t="s">
        <v>58</v>
      </c>
      <c r="CZ9" s="26" t="s">
        <v>58</v>
      </c>
      <c r="DA9" s="26" t="s">
        <v>58</v>
      </c>
      <c r="DB9" s="26" t="s">
        <v>58</v>
      </c>
      <c r="DC9" s="26" t="s">
        <v>58</v>
      </c>
      <c r="DD9" s="26" t="s">
        <v>58</v>
      </c>
      <c r="DE9" s="26" t="s">
        <v>58</v>
      </c>
      <c r="DF9" s="26" t="s">
        <v>58</v>
      </c>
      <c r="DG9" s="26" t="s">
        <v>58</v>
      </c>
      <c r="DH9" s="26" t="s">
        <v>58</v>
      </c>
      <c r="DI9" s="26" t="s">
        <v>58</v>
      </c>
      <c r="DJ9" s="26" t="s">
        <v>58</v>
      </c>
      <c r="DK9" s="26" t="s">
        <v>58</v>
      </c>
      <c r="DL9" s="26" t="s">
        <v>58</v>
      </c>
      <c r="DM9" s="26" t="s">
        <v>58</v>
      </c>
      <c r="DN9" s="26" t="s">
        <v>58</v>
      </c>
      <c r="DO9" s="26" t="s">
        <v>58</v>
      </c>
      <c r="DP9" s="26" t="s">
        <v>58</v>
      </c>
      <c r="DQ9" s="26" t="s">
        <v>58</v>
      </c>
      <c r="DR9" s="26" t="s">
        <v>58</v>
      </c>
      <c r="DS9" s="26" t="s">
        <v>58</v>
      </c>
      <c r="DT9" s="26" t="s">
        <v>58</v>
      </c>
      <c r="DU9" s="26" t="s">
        <v>58</v>
      </c>
      <c r="DV9" s="26" t="s">
        <v>58</v>
      </c>
      <c r="DW9" s="26" t="s">
        <v>58</v>
      </c>
      <c r="DX9" s="26" t="s">
        <v>58</v>
      </c>
      <c r="DY9" s="26" t="s">
        <v>58</v>
      </c>
      <c r="DZ9" s="26" t="s">
        <v>58</v>
      </c>
      <c r="EA9" s="26" t="s">
        <v>58</v>
      </c>
      <c r="EB9" s="26" t="s">
        <v>58</v>
      </c>
      <c r="EC9" s="26" t="s">
        <v>58</v>
      </c>
      <c r="ED9" s="26" t="s">
        <v>58</v>
      </c>
      <c r="EE9" s="26" t="s">
        <v>58</v>
      </c>
      <c r="EF9" s="26" t="s">
        <v>58</v>
      </c>
      <c r="EG9" s="26" t="s">
        <v>58</v>
      </c>
      <c r="EH9" s="26" t="s">
        <v>58</v>
      </c>
      <c r="EI9" s="26" t="s">
        <v>58</v>
      </c>
      <c r="EJ9" s="26" t="s">
        <v>58</v>
      </c>
      <c r="EK9" s="26" t="s">
        <v>58</v>
      </c>
      <c r="EL9" s="26" t="s">
        <v>58</v>
      </c>
      <c r="EM9" s="26" t="s">
        <v>58</v>
      </c>
      <c r="EN9" s="26" t="s">
        <v>58</v>
      </c>
      <c r="EO9" s="26" t="s">
        <v>58</v>
      </c>
      <c r="EP9" s="26" t="s">
        <v>58</v>
      </c>
      <c r="EQ9" s="26" t="s">
        <v>58</v>
      </c>
      <c r="ER9" s="26" t="s">
        <v>58</v>
      </c>
      <c r="ES9" s="26" t="s">
        <v>58</v>
      </c>
      <c r="ET9" s="26" t="s">
        <v>58</v>
      </c>
      <c r="EU9" s="26" t="s">
        <v>58</v>
      </c>
      <c r="EV9" s="26" t="s">
        <v>58</v>
      </c>
      <c r="EW9" s="26" t="s">
        <v>58</v>
      </c>
      <c r="EX9" s="26" t="s">
        <v>58</v>
      </c>
      <c r="EY9" s="26" t="s">
        <v>58</v>
      </c>
      <c r="EZ9" s="26" t="s">
        <v>58</v>
      </c>
      <c r="FA9" s="26" t="s">
        <v>58</v>
      </c>
      <c r="FB9" s="26" t="s">
        <v>58</v>
      </c>
      <c r="FC9" s="26" t="s">
        <v>58</v>
      </c>
      <c r="FD9" s="26" t="s">
        <v>58</v>
      </c>
      <c r="FE9" s="26" t="s">
        <v>58</v>
      </c>
      <c r="FF9" s="26" t="s">
        <v>58</v>
      </c>
      <c r="FG9" s="26" t="s">
        <v>58</v>
      </c>
      <c r="FH9" s="26" t="s">
        <v>58</v>
      </c>
      <c r="FI9" s="26" t="s">
        <v>58</v>
      </c>
      <c r="FJ9" s="26" t="s">
        <v>58</v>
      </c>
      <c r="FK9" s="26" t="s">
        <v>58</v>
      </c>
      <c r="FL9" s="26" t="s">
        <v>58</v>
      </c>
      <c r="FM9" s="26" t="s">
        <v>58</v>
      </c>
      <c r="FN9" s="26" t="s">
        <v>58</v>
      </c>
      <c r="FO9" s="26" t="s">
        <v>58</v>
      </c>
      <c r="FP9" s="26" t="s">
        <v>58</v>
      </c>
      <c r="FQ9" s="26" t="s">
        <v>58</v>
      </c>
      <c r="FR9" s="26" t="s">
        <v>58</v>
      </c>
      <c r="FS9" s="26" t="s">
        <v>58</v>
      </c>
      <c r="FT9" s="26" t="s">
        <v>58</v>
      </c>
      <c r="FU9" s="26" t="s">
        <v>58</v>
      </c>
      <c r="FV9" s="26" t="s">
        <v>58</v>
      </c>
      <c r="FW9" s="26" t="s">
        <v>58</v>
      </c>
      <c r="FX9" s="26" t="s">
        <v>58</v>
      </c>
      <c r="FY9" s="26" t="s">
        <v>58</v>
      </c>
      <c r="FZ9" s="26" t="s">
        <v>58</v>
      </c>
      <c r="GA9" s="26" t="s">
        <v>58</v>
      </c>
      <c r="GB9" s="26" t="s">
        <v>58</v>
      </c>
      <c r="GC9" s="26" t="s">
        <v>58</v>
      </c>
      <c r="GD9" s="26" t="s">
        <v>58</v>
      </c>
      <c r="GE9" s="26" t="s">
        <v>58</v>
      </c>
      <c r="GF9" s="26" t="s">
        <v>58</v>
      </c>
      <c r="GG9" s="26" t="s">
        <v>58</v>
      </c>
      <c r="GH9" s="26" t="s">
        <v>58</v>
      </c>
      <c r="GI9" s="26" t="s">
        <v>58</v>
      </c>
      <c r="GJ9" s="26" t="s">
        <v>58</v>
      </c>
      <c r="GK9" s="26" t="s">
        <v>58</v>
      </c>
      <c r="GL9" s="26" t="s">
        <v>58</v>
      </c>
      <c r="GM9" s="26" t="s">
        <v>58</v>
      </c>
      <c r="GN9" s="26" t="s">
        <v>58</v>
      </c>
      <c r="GO9" s="26" t="s">
        <v>58</v>
      </c>
      <c r="GP9" s="26" t="s">
        <v>58</v>
      </c>
      <c r="GQ9" s="26" t="s">
        <v>58</v>
      </c>
      <c r="GR9" s="26" t="s">
        <v>58</v>
      </c>
      <c r="GS9" s="26" t="s">
        <v>58</v>
      </c>
      <c r="GT9" s="26" t="s">
        <v>58</v>
      </c>
      <c r="GU9" s="26" t="s">
        <v>58</v>
      </c>
      <c r="GV9" s="26" t="s">
        <v>58</v>
      </c>
      <c r="GW9" s="26" t="s">
        <v>58</v>
      </c>
      <c r="GX9" s="26" t="s">
        <v>58</v>
      </c>
      <c r="GY9" s="26" t="s">
        <v>58</v>
      </c>
      <c r="GZ9" s="26" t="s">
        <v>58</v>
      </c>
      <c r="HA9" s="26" t="s">
        <v>58</v>
      </c>
      <c r="HB9" s="26" t="s">
        <v>58</v>
      </c>
      <c r="HC9" s="26" t="s">
        <v>58</v>
      </c>
      <c r="HD9" s="26" t="s">
        <v>58</v>
      </c>
      <c r="HE9" s="26" t="s">
        <v>58</v>
      </c>
      <c r="HF9" s="26" t="s">
        <v>58</v>
      </c>
      <c r="HG9" s="26" t="s">
        <v>58</v>
      </c>
      <c r="HH9" s="26" t="s">
        <v>58</v>
      </c>
      <c r="HI9" s="26" t="s">
        <v>58</v>
      </c>
      <c r="HJ9" s="26" t="s">
        <v>58</v>
      </c>
      <c r="HK9" s="26" t="s">
        <v>58</v>
      </c>
      <c r="HL9" s="26" t="s">
        <v>58</v>
      </c>
      <c r="HM9" s="26" t="s">
        <v>58</v>
      </c>
      <c r="HN9" s="26" t="s">
        <v>58</v>
      </c>
      <c r="HO9" s="26" t="s">
        <v>58</v>
      </c>
      <c r="HP9" s="26" t="s">
        <v>58</v>
      </c>
      <c r="HQ9" s="26" t="s">
        <v>58</v>
      </c>
      <c r="HR9" s="26" t="s">
        <v>58</v>
      </c>
      <c r="HS9" s="26" t="s">
        <v>58</v>
      </c>
      <c r="HT9" s="26" t="s">
        <v>58</v>
      </c>
      <c r="HU9" s="26" t="s">
        <v>58</v>
      </c>
      <c r="HV9" s="26" t="s">
        <v>58</v>
      </c>
      <c r="HW9" s="26" t="s">
        <v>58</v>
      </c>
      <c r="HX9" s="26" t="s">
        <v>58</v>
      </c>
      <c r="HY9" s="26" t="s">
        <v>58</v>
      </c>
      <c r="HZ9" s="26" t="s">
        <v>58</v>
      </c>
      <c r="IA9" s="26" t="s">
        <v>58</v>
      </c>
      <c r="IB9" s="26" t="s">
        <v>58</v>
      </c>
      <c r="IC9" s="26" t="s">
        <v>58</v>
      </c>
      <c r="ID9" s="26" t="s">
        <v>58</v>
      </c>
      <c r="IE9" s="26" t="s">
        <v>58</v>
      </c>
      <c r="IF9" s="26" t="s">
        <v>58</v>
      </c>
      <c r="IG9" s="26" t="s">
        <v>58</v>
      </c>
      <c r="IH9" s="26" t="s">
        <v>58</v>
      </c>
      <c r="II9" s="26" t="s">
        <v>58</v>
      </c>
      <c r="IJ9" s="26" t="s">
        <v>58</v>
      </c>
      <c r="IK9" s="26" t="s">
        <v>58</v>
      </c>
      <c r="IL9" s="26" t="s">
        <v>58</v>
      </c>
      <c r="IM9" s="26" t="s">
        <v>58</v>
      </c>
      <c r="IN9" s="26" t="s">
        <v>58</v>
      </c>
      <c r="IO9" s="26" t="s">
        <v>58</v>
      </c>
      <c r="IP9" s="26" t="s">
        <v>58</v>
      </c>
      <c r="IQ9" s="26" t="s">
        <v>58</v>
      </c>
      <c r="IR9" s="26" t="s">
        <v>58</v>
      </c>
      <c r="IS9" s="26" t="s">
        <v>58</v>
      </c>
      <c r="IT9" s="26" t="s">
        <v>58</v>
      </c>
      <c r="IU9" s="26" t="s">
        <v>58</v>
      </c>
      <c r="IV9" s="26" t="s">
        <v>58</v>
      </c>
    </row>
    <row r="10" spans="1:256" x14ac:dyDescent="0.25">
      <c r="A10" s="147" t="s">
        <v>13</v>
      </c>
      <c r="B10" s="147"/>
      <c r="C10" s="92">
        <f>SUM(C4:C9)</f>
        <v>400</v>
      </c>
    </row>
    <row r="11" spans="1:256" ht="17.25" thickBot="1" x14ac:dyDescent="0.3"/>
    <row r="12" spans="1:256" ht="33" customHeight="1" thickTop="1" x14ac:dyDescent="0.25">
      <c r="A12" s="137" t="s">
        <v>97</v>
      </c>
      <c r="B12" s="138"/>
      <c r="C12" s="138"/>
    </row>
    <row r="13" spans="1:256" ht="31.5" customHeight="1" x14ac:dyDescent="0.25">
      <c r="A13" s="101" t="s">
        <v>100</v>
      </c>
      <c r="B13" s="73" t="s">
        <v>76</v>
      </c>
      <c r="C13" s="73" t="s">
        <v>78</v>
      </c>
    </row>
    <row r="14" spans="1:256" ht="14.25" customHeight="1" x14ac:dyDescent="0.25">
      <c r="A14" s="139" t="s">
        <v>38</v>
      </c>
      <c r="B14" s="51">
        <v>0</v>
      </c>
      <c r="C14" s="31">
        <v>5</v>
      </c>
    </row>
    <row r="15" spans="1:256" ht="14.25" customHeight="1" x14ac:dyDescent="0.25">
      <c r="A15" s="140"/>
      <c r="B15" s="83" t="s">
        <v>73</v>
      </c>
      <c r="C15" s="31">
        <v>3</v>
      </c>
    </row>
    <row r="16" spans="1:256" ht="14.25" customHeight="1" x14ac:dyDescent="0.25">
      <c r="A16" s="140"/>
      <c r="B16" s="83" t="s">
        <v>74</v>
      </c>
      <c r="C16" s="31">
        <v>2</v>
      </c>
    </row>
    <row r="17" spans="1:3" ht="14.25" customHeight="1" x14ac:dyDescent="0.25">
      <c r="A17" s="140"/>
      <c r="B17" s="83" t="s">
        <v>135</v>
      </c>
      <c r="C17" s="31">
        <v>1</v>
      </c>
    </row>
    <row r="18" spans="1:3" x14ac:dyDescent="0.25">
      <c r="A18" s="140"/>
      <c r="B18" s="94">
        <v>4.8000000000000001E-2</v>
      </c>
      <c r="C18" s="31">
        <v>0</v>
      </c>
    </row>
    <row r="19" spans="1:3" x14ac:dyDescent="0.25">
      <c r="A19" s="151" t="s">
        <v>39</v>
      </c>
      <c r="B19" s="95" t="s">
        <v>77</v>
      </c>
      <c r="C19" s="74" t="s">
        <v>78</v>
      </c>
    </row>
    <row r="20" spans="1:3" x14ac:dyDescent="0.25">
      <c r="A20" s="151"/>
      <c r="B20" s="78">
        <v>0</v>
      </c>
      <c r="C20" s="76">
        <v>5</v>
      </c>
    </row>
    <row r="21" spans="1:3" x14ac:dyDescent="0.25">
      <c r="A21" s="151"/>
      <c r="B21" s="75" t="s">
        <v>80</v>
      </c>
      <c r="C21" s="76">
        <v>3</v>
      </c>
    </row>
    <row r="22" spans="1:3" x14ac:dyDescent="0.25">
      <c r="A22" s="151"/>
      <c r="B22" s="75" t="s">
        <v>79</v>
      </c>
      <c r="C22" s="76">
        <v>2</v>
      </c>
    </row>
    <row r="23" spans="1:3" x14ac:dyDescent="0.25">
      <c r="A23" s="151"/>
      <c r="B23" s="75" t="s">
        <v>136</v>
      </c>
      <c r="C23" s="76">
        <v>0</v>
      </c>
    </row>
    <row r="24" spans="1:3" ht="33" x14ac:dyDescent="0.25">
      <c r="A24" s="128" t="s">
        <v>40</v>
      </c>
      <c r="B24" s="73" t="s">
        <v>81</v>
      </c>
      <c r="C24" s="73" t="s">
        <v>78</v>
      </c>
    </row>
    <row r="25" spans="1:3" x14ac:dyDescent="0.25">
      <c r="A25" s="128"/>
      <c r="B25" s="51">
        <v>0</v>
      </c>
      <c r="C25" s="31">
        <v>5</v>
      </c>
    </row>
    <row r="26" spans="1:3" x14ac:dyDescent="0.25">
      <c r="A26" s="128"/>
      <c r="B26" s="83" t="s">
        <v>98</v>
      </c>
      <c r="C26" s="31">
        <v>3</v>
      </c>
    </row>
    <row r="27" spans="1:3" x14ac:dyDescent="0.25">
      <c r="A27" s="128"/>
      <c r="B27" s="83" t="s">
        <v>137</v>
      </c>
      <c r="C27" s="31">
        <v>1</v>
      </c>
    </row>
    <row r="28" spans="1:3" x14ac:dyDescent="0.25">
      <c r="A28" s="125" t="s">
        <v>41</v>
      </c>
      <c r="B28" s="74" t="s">
        <v>82</v>
      </c>
      <c r="C28" s="74" t="s">
        <v>78</v>
      </c>
    </row>
    <row r="29" spans="1:3" x14ac:dyDescent="0.25">
      <c r="A29" s="125"/>
      <c r="B29" s="78">
        <v>0</v>
      </c>
      <c r="C29" s="76">
        <v>5</v>
      </c>
    </row>
    <row r="30" spans="1:3" x14ac:dyDescent="0.25">
      <c r="A30" s="125"/>
      <c r="B30" s="75" t="s">
        <v>73</v>
      </c>
      <c r="C30" s="76">
        <v>3</v>
      </c>
    </row>
    <row r="31" spans="1:3" x14ac:dyDescent="0.25">
      <c r="A31" s="125"/>
      <c r="B31" s="75" t="s">
        <v>74</v>
      </c>
      <c r="C31" s="76">
        <v>2</v>
      </c>
    </row>
    <row r="32" spans="1:3" x14ac:dyDescent="0.25">
      <c r="A32" s="125"/>
      <c r="B32" s="75" t="s">
        <v>75</v>
      </c>
      <c r="C32" s="76">
        <v>1</v>
      </c>
    </row>
    <row r="33" spans="1:3" x14ac:dyDescent="0.25">
      <c r="A33" s="124" t="s">
        <v>42</v>
      </c>
      <c r="B33" s="73" t="s">
        <v>82</v>
      </c>
      <c r="C33" s="73" t="s">
        <v>78</v>
      </c>
    </row>
    <row r="34" spans="1:3" x14ac:dyDescent="0.25">
      <c r="A34" s="124"/>
      <c r="B34" s="51">
        <v>0</v>
      </c>
      <c r="C34" s="31">
        <v>5</v>
      </c>
    </row>
    <row r="35" spans="1:3" x14ac:dyDescent="0.25">
      <c r="A35" s="124"/>
      <c r="B35" s="83" t="s">
        <v>73</v>
      </c>
      <c r="C35" s="31">
        <v>4</v>
      </c>
    </row>
    <row r="36" spans="1:3" x14ac:dyDescent="0.25">
      <c r="A36" s="124"/>
      <c r="B36" s="83" t="s">
        <v>74</v>
      </c>
      <c r="C36" s="31">
        <v>3</v>
      </c>
    </row>
    <row r="37" spans="1:3" x14ac:dyDescent="0.25">
      <c r="A37" s="124"/>
      <c r="B37" s="83" t="s">
        <v>75</v>
      </c>
      <c r="C37" s="31">
        <v>2</v>
      </c>
    </row>
    <row r="38" spans="1:3" x14ac:dyDescent="0.25">
      <c r="A38" s="124"/>
      <c r="B38" s="94">
        <v>4.9000000000000002E-2</v>
      </c>
      <c r="C38" s="31">
        <v>0</v>
      </c>
    </row>
    <row r="39" spans="1:3" x14ac:dyDescent="0.25">
      <c r="A39" s="125" t="s">
        <v>43</v>
      </c>
      <c r="B39" s="74" t="s">
        <v>82</v>
      </c>
      <c r="C39" s="74" t="s">
        <v>78</v>
      </c>
    </row>
    <row r="40" spans="1:3" x14ac:dyDescent="0.25">
      <c r="A40" s="125"/>
      <c r="B40" s="78">
        <v>0</v>
      </c>
      <c r="C40" s="76">
        <v>5</v>
      </c>
    </row>
    <row r="41" spans="1:3" x14ac:dyDescent="0.25">
      <c r="A41" s="125"/>
      <c r="B41" s="75" t="s">
        <v>80</v>
      </c>
      <c r="C41" s="76">
        <v>4</v>
      </c>
    </row>
    <row r="42" spans="1:3" x14ac:dyDescent="0.25">
      <c r="A42" s="125"/>
      <c r="B42" s="75" t="s">
        <v>79</v>
      </c>
      <c r="C42" s="76">
        <v>3</v>
      </c>
    </row>
    <row r="43" spans="1:3" x14ac:dyDescent="0.25">
      <c r="A43" s="125"/>
      <c r="B43" s="75" t="s">
        <v>138</v>
      </c>
      <c r="C43" s="76">
        <v>1</v>
      </c>
    </row>
    <row r="44" spans="1:3" x14ac:dyDescent="0.25">
      <c r="A44" s="128" t="s">
        <v>44</v>
      </c>
      <c r="B44" s="73" t="s">
        <v>132</v>
      </c>
      <c r="C44" s="73" t="s">
        <v>78</v>
      </c>
    </row>
    <row r="45" spans="1:3" x14ac:dyDescent="0.25">
      <c r="A45" s="128"/>
      <c r="B45" s="51" t="s">
        <v>45</v>
      </c>
      <c r="C45" s="31">
        <v>20</v>
      </c>
    </row>
    <row r="46" spans="1:3" x14ac:dyDescent="0.25">
      <c r="A46" s="128"/>
      <c r="B46" s="83" t="s">
        <v>59</v>
      </c>
      <c r="C46" s="31">
        <v>15</v>
      </c>
    </row>
    <row r="47" spans="1:3" x14ac:dyDescent="0.25">
      <c r="A47" s="128"/>
      <c r="B47" s="83" t="s">
        <v>60</v>
      </c>
      <c r="C47" s="31">
        <v>10</v>
      </c>
    </row>
    <row r="48" spans="1:3" x14ac:dyDescent="0.25">
      <c r="A48" s="128"/>
      <c r="B48" s="83" t="s">
        <v>83</v>
      </c>
      <c r="C48" s="31">
        <v>5</v>
      </c>
    </row>
    <row r="49" spans="1:3" x14ac:dyDescent="0.25">
      <c r="A49" s="128"/>
      <c r="B49" s="83" t="s">
        <v>139</v>
      </c>
      <c r="C49" s="31">
        <v>3</v>
      </c>
    </row>
    <row r="50" spans="1:3" ht="17.25" thickBot="1" x14ac:dyDescent="0.3">
      <c r="A50" s="129" t="s">
        <v>46</v>
      </c>
      <c r="B50" s="130"/>
      <c r="C50" s="99">
        <f>+C45+C40+C34+C29+C25+C20+C14</f>
        <v>50</v>
      </c>
    </row>
    <row r="51" spans="1:3" ht="18" thickTop="1" thickBot="1" x14ac:dyDescent="0.3">
      <c r="A51" s="100"/>
      <c r="B51" s="90"/>
      <c r="C51" s="91"/>
    </row>
    <row r="52" spans="1:3" s="52" customFormat="1" ht="17.25" thickTop="1" x14ac:dyDescent="0.25">
      <c r="A52" s="126" t="s">
        <v>48</v>
      </c>
      <c r="B52" s="127"/>
      <c r="C52" s="127"/>
    </row>
    <row r="53" spans="1:3" s="52" customFormat="1" x14ac:dyDescent="0.25">
      <c r="A53" s="125" t="s">
        <v>38</v>
      </c>
      <c r="B53" s="93" t="s">
        <v>133</v>
      </c>
      <c r="C53" s="93" t="s">
        <v>78</v>
      </c>
    </row>
    <row r="54" spans="1:3" x14ac:dyDescent="0.25">
      <c r="A54" s="125"/>
      <c r="B54" s="79" t="s">
        <v>47</v>
      </c>
      <c r="C54" s="80">
        <v>100</v>
      </c>
    </row>
    <row r="55" spans="1:3" x14ac:dyDescent="0.25">
      <c r="A55" s="125"/>
      <c r="B55" s="79" t="s">
        <v>101</v>
      </c>
      <c r="C55" s="80">
        <v>80</v>
      </c>
    </row>
    <row r="56" spans="1:3" ht="33" x14ac:dyDescent="0.25">
      <c r="A56" s="125"/>
      <c r="B56" s="79" t="s">
        <v>102</v>
      </c>
      <c r="C56" s="80">
        <v>60</v>
      </c>
    </row>
    <row r="57" spans="1:3" ht="33" x14ac:dyDescent="0.25">
      <c r="A57" s="125"/>
      <c r="B57" s="79" t="s">
        <v>103</v>
      </c>
      <c r="C57" s="80">
        <v>50</v>
      </c>
    </row>
    <row r="58" spans="1:3" ht="33" x14ac:dyDescent="0.25">
      <c r="A58" s="125"/>
      <c r="B58" s="79" t="s">
        <v>104</v>
      </c>
      <c r="C58" s="80">
        <v>30</v>
      </c>
    </row>
    <row r="59" spans="1:3" ht="33" x14ac:dyDescent="0.25">
      <c r="A59" s="125"/>
      <c r="B59" s="79" t="s">
        <v>140</v>
      </c>
      <c r="C59" s="80">
        <v>5</v>
      </c>
    </row>
    <row r="60" spans="1:3" x14ac:dyDescent="0.25">
      <c r="A60" s="128" t="s">
        <v>39</v>
      </c>
      <c r="B60" s="82" t="s">
        <v>133</v>
      </c>
      <c r="C60" s="82" t="s">
        <v>78</v>
      </c>
    </row>
    <row r="61" spans="1:3" x14ac:dyDescent="0.25">
      <c r="A61" s="128"/>
      <c r="B61" s="53" t="s">
        <v>47</v>
      </c>
      <c r="C61" s="81">
        <v>10</v>
      </c>
    </row>
    <row r="62" spans="1:3" ht="33" x14ac:dyDescent="0.25">
      <c r="A62" s="128"/>
      <c r="B62" s="53" t="s">
        <v>105</v>
      </c>
      <c r="C62" s="81">
        <v>7</v>
      </c>
    </row>
    <row r="63" spans="1:3" ht="33" x14ac:dyDescent="0.25">
      <c r="A63" s="128"/>
      <c r="B63" s="53" t="s">
        <v>106</v>
      </c>
      <c r="C63" s="81">
        <v>5</v>
      </c>
    </row>
    <row r="64" spans="1:3" ht="33" x14ac:dyDescent="0.25">
      <c r="A64" s="128"/>
      <c r="B64" s="53" t="s">
        <v>141</v>
      </c>
      <c r="C64" s="81">
        <v>3</v>
      </c>
    </row>
    <row r="65" spans="1:3" x14ac:dyDescent="0.25">
      <c r="A65" s="125" t="s">
        <v>40</v>
      </c>
      <c r="B65" s="93" t="s">
        <v>133</v>
      </c>
      <c r="C65" s="93" t="s">
        <v>78</v>
      </c>
    </row>
    <row r="66" spans="1:3" x14ac:dyDescent="0.25">
      <c r="A66" s="125"/>
      <c r="B66" s="79" t="s">
        <v>47</v>
      </c>
      <c r="C66" s="80">
        <v>10</v>
      </c>
    </row>
    <row r="67" spans="1:3" ht="33" x14ac:dyDescent="0.25">
      <c r="A67" s="125"/>
      <c r="B67" s="79" t="s">
        <v>105</v>
      </c>
      <c r="C67" s="80">
        <v>7</v>
      </c>
    </row>
    <row r="68" spans="1:3" ht="33" x14ac:dyDescent="0.25">
      <c r="A68" s="125"/>
      <c r="B68" s="79" t="s">
        <v>106</v>
      </c>
      <c r="C68" s="80">
        <v>5</v>
      </c>
    </row>
    <row r="69" spans="1:3" ht="33" x14ac:dyDescent="0.25">
      <c r="A69" s="125"/>
      <c r="B69" s="79" t="s">
        <v>107</v>
      </c>
      <c r="C69" s="80">
        <v>3</v>
      </c>
    </row>
    <row r="70" spans="1:3" x14ac:dyDescent="0.25">
      <c r="A70" s="124" t="s">
        <v>41</v>
      </c>
      <c r="B70" s="82" t="s">
        <v>133</v>
      </c>
      <c r="C70" s="82" t="s">
        <v>78</v>
      </c>
    </row>
    <row r="71" spans="1:3" x14ac:dyDescent="0.25">
      <c r="A71" s="124"/>
      <c r="B71" s="53" t="s">
        <v>47</v>
      </c>
      <c r="C71" s="81">
        <v>10</v>
      </c>
    </row>
    <row r="72" spans="1:3" ht="33" x14ac:dyDescent="0.25">
      <c r="A72" s="124"/>
      <c r="B72" s="53" t="s">
        <v>108</v>
      </c>
      <c r="C72" s="81">
        <v>8</v>
      </c>
    </row>
    <row r="73" spans="1:3" ht="33" x14ac:dyDescent="0.25">
      <c r="A73" s="124"/>
      <c r="B73" s="53" t="s">
        <v>85</v>
      </c>
      <c r="C73" s="81">
        <v>6</v>
      </c>
    </row>
    <row r="74" spans="1:3" ht="33" x14ac:dyDescent="0.25">
      <c r="A74" s="124"/>
      <c r="B74" s="53" t="s">
        <v>142</v>
      </c>
      <c r="C74" s="81">
        <v>4</v>
      </c>
    </row>
    <row r="75" spans="1:3" x14ac:dyDescent="0.25">
      <c r="A75" s="125" t="s">
        <v>42</v>
      </c>
      <c r="B75" s="93" t="s">
        <v>133</v>
      </c>
      <c r="C75" s="93" t="s">
        <v>78</v>
      </c>
    </row>
    <row r="76" spans="1:3" x14ac:dyDescent="0.25">
      <c r="A76" s="125"/>
      <c r="B76" s="79" t="s">
        <v>47</v>
      </c>
      <c r="C76" s="80">
        <v>10</v>
      </c>
    </row>
    <row r="77" spans="1:3" ht="33" x14ac:dyDescent="0.25">
      <c r="A77" s="125"/>
      <c r="B77" s="79" t="s">
        <v>84</v>
      </c>
      <c r="C77" s="80">
        <v>8</v>
      </c>
    </row>
    <row r="78" spans="1:3" ht="33" x14ac:dyDescent="0.25">
      <c r="A78" s="125"/>
      <c r="B78" s="79" t="s">
        <v>85</v>
      </c>
      <c r="C78" s="80">
        <v>6</v>
      </c>
    </row>
    <row r="79" spans="1:3" ht="33" x14ac:dyDescent="0.25">
      <c r="A79" s="125"/>
      <c r="B79" s="79" t="s">
        <v>143</v>
      </c>
      <c r="C79" s="80">
        <v>4</v>
      </c>
    </row>
    <row r="80" spans="1:3" x14ac:dyDescent="0.25">
      <c r="A80" s="124" t="s">
        <v>43</v>
      </c>
      <c r="B80" s="82" t="s">
        <v>133</v>
      </c>
      <c r="C80" s="82" t="s">
        <v>78</v>
      </c>
    </row>
    <row r="81" spans="1:3" x14ac:dyDescent="0.25">
      <c r="A81" s="124"/>
      <c r="B81" s="53" t="s">
        <v>47</v>
      </c>
      <c r="C81" s="81">
        <v>10</v>
      </c>
    </row>
    <row r="82" spans="1:3" ht="33" x14ac:dyDescent="0.25">
      <c r="A82" s="124"/>
      <c r="B82" s="53" t="s">
        <v>108</v>
      </c>
      <c r="C82" s="81">
        <v>8</v>
      </c>
    </row>
    <row r="83" spans="1:3" ht="33" x14ac:dyDescent="0.25">
      <c r="A83" s="124"/>
      <c r="B83" s="53" t="s">
        <v>85</v>
      </c>
      <c r="C83" s="81">
        <v>6</v>
      </c>
    </row>
    <row r="84" spans="1:3" ht="33" x14ac:dyDescent="0.25">
      <c r="A84" s="124"/>
      <c r="B84" s="53" t="s">
        <v>142</v>
      </c>
      <c r="C84" s="81">
        <v>4</v>
      </c>
    </row>
    <row r="85" spans="1:3" ht="24.75" customHeight="1" thickBot="1" x14ac:dyDescent="0.3">
      <c r="A85" s="97" t="s">
        <v>46</v>
      </c>
      <c r="B85" s="98"/>
      <c r="C85" s="99">
        <f>+C81+C76+C71+C66+C61+C54</f>
        <v>150</v>
      </c>
    </row>
    <row r="86" spans="1:3" ht="17.25" thickTop="1" x14ac:dyDescent="0.25"/>
    <row r="87" spans="1:3" x14ac:dyDescent="0.25"/>
    <row r="88" spans="1:3" x14ac:dyDescent="0.25"/>
    <row r="89" spans="1:3" x14ac:dyDescent="0.25"/>
    <row r="90" spans="1:3" x14ac:dyDescent="0.25"/>
    <row r="91" spans="1:3" x14ac:dyDescent="0.25"/>
    <row r="92" spans="1:3" x14ac:dyDescent="0.25"/>
  </sheetData>
  <mergeCells count="26">
    <mergeCell ref="A28:A32"/>
    <mergeCell ref="A1:C1"/>
    <mergeCell ref="A2:C2"/>
    <mergeCell ref="A12:C12"/>
    <mergeCell ref="A14:A18"/>
    <mergeCell ref="A3:B3"/>
    <mergeCell ref="A4:B4"/>
    <mergeCell ref="A5:B5"/>
    <mergeCell ref="A6:B6"/>
    <mergeCell ref="A7:B7"/>
    <mergeCell ref="A24:A27"/>
    <mergeCell ref="A10:B10"/>
    <mergeCell ref="A9:B9"/>
    <mergeCell ref="A8:B8"/>
    <mergeCell ref="A19:A23"/>
    <mergeCell ref="A33:A38"/>
    <mergeCell ref="A39:A43"/>
    <mergeCell ref="A70:A74"/>
    <mergeCell ref="A80:A84"/>
    <mergeCell ref="A75:A79"/>
    <mergeCell ref="A52:C52"/>
    <mergeCell ref="A44:A49"/>
    <mergeCell ref="A53:A59"/>
    <mergeCell ref="A60:A64"/>
    <mergeCell ref="A65:A69"/>
    <mergeCell ref="A50:B50"/>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42"/>
  <sheetViews>
    <sheetView topLeftCell="A7" workbookViewId="0">
      <selection activeCell="A19" sqref="A19"/>
    </sheetView>
  </sheetViews>
  <sheetFormatPr baseColWidth="10" defaultColWidth="0" defaultRowHeight="15.75" zeroHeight="1" x14ac:dyDescent="0.25"/>
  <cols>
    <col min="1" max="1" width="85.7109375" style="13" customWidth="1"/>
    <col min="2" max="2" width="25.7109375" style="21" customWidth="1"/>
    <col min="4" max="16382" width="0" style="13" hidden="1"/>
    <col min="16383" max="16384" width="3" style="13" customWidth="1"/>
  </cols>
  <sheetData>
    <row r="1" spans="1:2" ht="43.5" customHeight="1" x14ac:dyDescent="0.25">
      <c r="A1" s="154" t="s">
        <v>29</v>
      </c>
      <c r="B1" s="154"/>
    </row>
    <row r="2" spans="1:2" ht="21.75" customHeight="1" x14ac:dyDescent="0.25">
      <c r="A2" s="155" t="s">
        <v>6</v>
      </c>
      <c r="B2" s="155"/>
    </row>
    <row r="3" spans="1:2" ht="35.25" customHeight="1" x14ac:dyDescent="0.25">
      <c r="A3" s="96" t="s">
        <v>1</v>
      </c>
      <c r="B3" s="18">
        <v>400</v>
      </c>
    </row>
    <row r="4" spans="1:2" ht="47.25" x14ac:dyDescent="0.25">
      <c r="A4" s="15" t="s">
        <v>61</v>
      </c>
      <c r="B4" s="14">
        <v>120</v>
      </c>
    </row>
    <row r="5" spans="1:2" ht="56.25" customHeight="1" x14ac:dyDescent="0.25">
      <c r="A5" s="15" t="s">
        <v>62</v>
      </c>
      <c r="B5" s="14">
        <v>80</v>
      </c>
    </row>
    <row r="6" spans="1:2" x14ac:dyDescent="0.25">
      <c r="A6" s="15" t="s">
        <v>111</v>
      </c>
      <c r="B6" s="14">
        <v>50</v>
      </c>
    </row>
    <row r="7" spans="1:2" ht="32.25" customHeight="1" x14ac:dyDescent="0.25">
      <c r="A7" s="15" t="s">
        <v>110</v>
      </c>
      <c r="B7" s="14">
        <v>50</v>
      </c>
    </row>
    <row r="8" spans="1:2" ht="51.75" customHeight="1" x14ac:dyDescent="0.25">
      <c r="A8" s="15" t="s">
        <v>109</v>
      </c>
      <c r="B8" s="14">
        <v>50</v>
      </c>
    </row>
    <row r="9" spans="1:2" s="16" customFormat="1" ht="55.5" customHeight="1" x14ac:dyDescent="0.25">
      <c r="A9" s="15" t="s">
        <v>63</v>
      </c>
      <c r="B9" s="14">
        <v>50</v>
      </c>
    </row>
    <row r="10" spans="1:2" x14ac:dyDescent="0.25">
      <c r="A10" s="17" t="s">
        <v>12</v>
      </c>
      <c r="B10" s="18">
        <f>SUM(B4:B9)</f>
        <v>400</v>
      </c>
    </row>
    <row r="11" spans="1:2" ht="9" customHeight="1" x14ac:dyDescent="0.25">
      <c r="B11" s="13"/>
    </row>
    <row r="12" spans="1:2" x14ac:dyDescent="0.25">
      <c r="A12" s="152" t="s">
        <v>4</v>
      </c>
      <c r="B12" s="153"/>
    </row>
    <row r="13" spans="1:2" ht="36.75" customHeight="1" x14ac:dyDescent="0.25">
      <c r="A13" s="156" t="s">
        <v>16</v>
      </c>
      <c r="B13" s="157"/>
    </row>
    <row r="14" spans="1:2" s="19" customFormat="1" x14ac:dyDescent="0.25"/>
    <row r="15" spans="1:2" s="19" customFormat="1" x14ac:dyDescent="0.25"/>
    <row r="16" spans="1:2" s="19" customFormat="1" x14ac:dyDescent="0.25"/>
    <row r="17" spans="2:2" s="19" customFormat="1" x14ac:dyDescent="0.25"/>
    <row r="18" spans="2:2" s="19" customFormat="1" x14ac:dyDescent="0.25"/>
    <row r="19" spans="2:2" s="19" customFormat="1" x14ac:dyDescent="0.25"/>
    <row r="20" spans="2:2" s="19" customFormat="1" x14ac:dyDescent="0.25"/>
    <row r="21" spans="2:2" s="19" customFormat="1" x14ac:dyDescent="0.25"/>
    <row r="22" spans="2:2" s="19" customFormat="1" x14ac:dyDescent="0.25">
      <c r="B22" s="20"/>
    </row>
    <row r="23" spans="2:2" s="19" customFormat="1" x14ac:dyDescent="0.25">
      <c r="B23" s="20"/>
    </row>
    <row r="24" spans="2:2" s="19" customFormat="1" x14ac:dyDescent="0.25">
      <c r="B24" s="20"/>
    </row>
    <row r="25" spans="2:2" s="19" customFormat="1" x14ac:dyDescent="0.25">
      <c r="B25" s="20"/>
    </row>
    <row r="26" spans="2:2" s="19" customFormat="1" x14ac:dyDescent="0.25">
      <c r="B26" s="20"/>
    </row>
    <row r="27" spans="2:2" s="19" customFormat="1" x14ac:dyDescent="0.25">
      <c r="B27" s="20"/>
    </row>
    <row r="28" spans="2:2" s="19" customFormat="1" x14ac:dyDescent="0.25">
      <c r="B28" s="20"/>
    </row>
    <row r="29" spans="2:2" x14ac:dyDescent="0.25"/>
    <row r="30" spans="2:2" x14ac:dyDescent="0.25"/>
    <row r="31" spans="2:2" x14ac:dyDescent="0.25"/>
    <row r="32" spans="2:2" ht="16.5" thickBot="1" x14ac:dyDescent="0.3"/>
    <row r="33" spans="2:4" ht="17.25" thickTop="1" x14ac:dyDescent="0.25">
      <c r="B33" s="13"/>
      <c r="D33" s="102" t="e">
        <f>#REF!</f>
        <v>#REF!</v>
      </c>
    </row>
    <row r="34" spans="2:4" ht="16.5" x14ac:dyDescent="0.25">
      <c r="B34" s="13"/>
      <c r="D34" s="103" t="e">
        <f>D31+#REF!</f>
        <v>#REF!</v>
      </c>
    </row>
    <row r="35" spans="2:4" ht="17.25" thickBot="1" x14ac:dyDescent="0.3">
      <c r="B35" s="13"/>
      <c r="D35" s="104" t="e">
        <f>D33+D34</f>
        <v>#REF!</v>
      </c>
    </row>
    <row r="36" spans="2:4" ht="16.5" thickTop="1" x14ac:dyDescent="0.25"/>
    <row r="37" spans="2:4" x14ac:dyDescent="0.25"/>
    <row r="38" spans="2:4" x14ac:dyDescent="0.25"/>
    <row r="39" spans="2:4" x14ac:dyDescent="0.25"/>
    <row r="40" spans="2:4" x14ac:dyDescent="0.25"/>
    <row r="41" spans="2:4" x14ac:dyDescent="0.25"/>
    <row r="42" spans="2:4" x14ac:dyDescent="0.25"/>
  </sheetData>
  <mergeCells count="4">
    <mergeCell ref="A12:B12"/>
    <mergeCell ref="A1:B1"/>
    <mergeCell ref="A2:B2"/>
    <mergeCell ref="A13:B13"/>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139"/>
  <sheetViews>
    <sheetView zoomScaleNormal="100" workbookViewId="0">
      <selection activeCell="C96" sqref="C96"/>
    </sheetView>
  </sheetViews>
  <sheetFormatPr baseColWidth="10" defaultColWidth="0" defaultRowHeight="16.5" zeroHeight="1" x14ac:dyDescent="0.25"/>
  <cols>
    <col min="1" max="1" width="85.7109375" style="1" customWidth="1"/>
    <col min="2" max="5" width="6.140625" style="11" customWidth="1"/>
    <col min="6" max="6" width="11.42578125" style="1" customWidth="1"/>
    <col min="7" max="16384" width="0" style="1" hidden="1"/>
  </cols>
  <sheetData>
    <row r="1" spans="1:5" ht="50.25" customHeight="1" x14ac:dyDescent="0.25">
      <c r="A1" s="173" t="s">
        <v>30</v>
      </c>
      <c r="B1" s="174"/>
      <c r="C1" s="174"/>
      <c r="D1" s="174"/>
      <c r="E1" s="175"/>
    </row>
    <row r="2" spans="1:5" s="5" customFormat="1" ht="18" x14ac:dyDescent="0.25">
      <c r="A2" s="176" t="s">
        <v>15</v>
      </c>
      <c r="B2" s="177"/>
      <c r="C2" s="177"/>
      <c r="D2" s="177"/>
      <c r="E2" s="178"/>
    </row>
    <row r="3" spans="1:5" x14ac:dyDescent="0.25">
      <c r="A3" s="68" t="s">
        <v>1</v>
      </c>
      <c r="B3" s="158">
        <v>400</v>
      </c>
      <c r="C3" s="159"/>
      <c r="D3" s="159"/>
      <c r="E3" s="172"/>
    </row>
    <row r="4" spans="1:5" ht="53.25" customHeight="1" x14ac:dyDescent="0.25">
      <c r="A4" s="3" t="s">
        <v>50</v>
      </c>
      <c r="B4" s="169">
        <v>100</v>
      </c>
      <c r="C4" s="170"/>
      <c r="D4" s="170"/>
      <c r="E4" s="171"/>
    </row>
    <row r="5" spans="1:5" ht="48.75" customHeight="1" x14ac:dyDescent="0.25">
      <c r="A5" s="3" t="s">
        <v>112</v>
      </c>
      <c r="B5" s="169">
        <v>75</v>
      </c>
      <c r="C5" s="170"/>
      <c r="D5" s="170"/>
      <c r="E5" s="171"/>
    </row>
    <row r="6" spans="1:5" ht="82.5" customHeight="1" x14ac:dyDescent="0.25">
      <c r="A6" s="3" t="s">
        <v>70</v>
      </c>
      <c r="B6" s="169">
        <v>150</v>
      </c>
      <c r="C6" s="170"/>
      <c r="D6" s="170"/>
      <c r="E6" s="171"/>
    </row>
    <row r="7" spans="1:5" ht="37.5" customHeight="1" x14ac:dyDescent="0.25">
      <c r="A7" s="3" t="s">
        <v>113</v>
      </c>
      <c r="B7" s="169">
        <v>75</v>
      </c>
      <c r="C7" s="170"/>
      <c r="D7" s="170"/>
      <c r="E7" s="171"/>
    </row>
    <row r="8" spans="1:5" x14ac:dyDescent="0.25">
      <c r="A8" s="4" t="s">
        <v>3</v>
      </c>
      <c r="B8" s="160">
        <f>SUM(B4:E7)</f>
        <v>400</v>
      </c>
      <c r="C8" s="161"/>
      <c r="D8" s="161"/>
      <c r="E8" s="162"/>
    </row>
    <row r="9" spans="1:5" ht="13.5" customHeight="1" x14ac:dyDescent="0.3">
      <c r="A9" s="163"/>
      <c r="B9" s="164"/>
      <c r="C9" s="164"/>
      <c r="D9" s="164"/>
      <c r="E9" s="165"/>
    </row>
    <row r="10" spans="1:5" x14ac:dyDescent="0.25">
      <c r="A10" s="158" t="s">
        <v>17</v>
      </c>
      <c r="B10" s="159"/>
      <c r="C10" s="159"/>
      <c r="D10" s="159"/>
      <c r="E10" s="159"/>
    </row>
    <row r="11" spans="1:5" ht="33.75" customHeight="1" x14ac:dyDescent="0.2">
      <c r="A11" s="166" t="str">
        <f>AU!$A$13</f>
        <v xml:space="preserve">Teniendo en cuenta que este seguro establece como cobertura básica el amparo de no aplicación de deducible, la propuesta que contemple deducible será objeto de rechazo en esta póliza. </v>
      </c>
      <c r="B11" s="167"/>
      <c r="C11" s="167"/>
      <c r="D11" s="167"/>
      <c r="E11" s="168"/>
    </row>
    <row r="12" spans="1:5" x14ac:dyDescent="0.25">
      <c r="B12" s="9"/>
      <c r="C12" s="9"/>
      <c r="D12" s="9"/>
      <c r="E12" s="9"/>
    </row>
    <row r="13" spans="1:5" hidden="1" x14ac:dyDescent="0.25">
      <c r="B13" s="9"/>
      <c r="C13" s="9"/>
      <c r="D13" s="9"/>
      <c r="E13" s="9"/>
    </row>
    <row r="14" spans="1:5" hidden="1" x14ac:dyDescent="0.25">
      <c r="B14" s="9"/>
      <c r="C14" s="9"/>
      <c r="D14" s="9"/>
      <c r="E14" s="9"/>
    </row>
    <row r="15" spans="1:5" hidden="1" x14ac:dyDescent="0.25">
      <c r="B15" s="9"/>
      <c r="C15" s="9"/>
      <c r="D15" s="9"/>
      <c r="E15" s="9"/>
    </row>
    <row r="16" spans="1:5" hidden="1" x14ac:dyDescent="0.25">
      <c r="B16" s="9"/>
      <c r="C16" s="9"/>
      <c r="D16" s="9"/>
      <c r="E16" s="9"/>
    </row>
    <row r="17" spans="1:5" hidden="1" x14ac:dyDescent="0.25">
      <c r="B17" s="9"/>
      <c r="C17" s="9"/>
      <c r="D17" s="9"/>
      <c r="E17" s="9"/>
    </row>
    <row r="18" spans="1:5" hidden="1" x14ac:dyDescent="0.25">
      <c r="B18" s="9"/>
      <c r="C18" s="9"/>
      <c r="D18" s="9"/>
      <c r="E18" s="9"/>
    </row>
    <row r="19" spans="1:5" hidden="1" x14ac:dyDescent="0.25">
      <c r="B19" s="9"/>
      <c r="C19" s="9"/>
      <c r="D19" s="9"/>
      <c r="E19" s="9"/>
    </row>
    <row r="20" spans="1:5" hidden="1" x14ac:dyDescent="0.25">
      <c r="B20" s="9"/>
      <c r="C20" s="9"/>
      <c r="D20" s="9"/>
      <c r="E20" s="9"/>
    </row>
    <row r="21" spans="1:5" hidden="1" x14ac:dyDescent="0.25">
      <c r="B21" s="9"/>
      <c r="C21" s="9"/>
      <c r="D21" s="9"/>
      <c r="E21" s="9"/>
    </row>
    <row r="22" spans="1:5" hidden="1" x14ac:dyDescent="0.25">
      <c r="B22" s="9"/>
      <c r="C22" s="9"/>
      <c r="D22" s="9"/>
      <c r="E22" s="9"/>
    </row>
    <row r="23" spans="1:5" hidden="1" x14ac:dyDescent="0.25">
      <c r="B23" s="9"/>
      <c r="C23" s="9"/>
      <c r="D23" s="9"/>
      <c r="E23" s="9"/>
    </row>
    <row r="24" spans="1:5" hidden="1" x14ac:dyDescent="0.25">
      <c r="B24" s="9"/>
      <c r="C24" s="9"/>
      <c r="D24" s="9"/>
      <c r="E24" s="9"/>
    </row>
    <row r="25" spans="1:5" hidden="1" x14ac:dyDescent="0.25">
      <c r="A25" s="10"/>
      <c r="B25" s="9"/>
      <c r="C25" s="9"/>
      <c r="D25" s="9"/>
      <c r="E25" s="9"/>
    </row>
    <row r="26" spans="1:5" hidden="1" x14ac:dyDescent="0.25">
      <c r="A26" s="10"/>
      <c r="B26" s="9"/>
      <c r="C26" s="9"/>
      <c r="D26" s="9"/>
      <c r="E26" s="9"/>
    </row>
    <row r="27" spans="1:5" hidden="1" x14ac:dyDescent="0.25">
      <c r="A27" s="10"/>
      <c r="B27" s="9"/>
      <c r="C27" s="9"/>
      <c r="D27" s="9"/>
      <c r="E27" s="9"/>
    </row>
    <row r="28" spans="1:5" hidden="1" x14ac:dyDescent="0.25">
      <c r="A28" s="10"/>
      <c r="B28" s="9"/>
      <c r="C28" s="9"/>
      <c r="D28" s="9"/>
      <c r="E28" s="9"/>
    </row>
    <row r="29" spans="1:5" hidden="1" x14ac:dyDescent="0.25">
      <c r="A29" s="10"/>
      <c r="B29" s="9"/>
      <c r="C29" s="9"/>
      <c r="D29" s="9"/>
      <c r="E29" s="9"/>
    </row>
    <row r="30" spans="1:5" hidden="1" x14ac:dyDescent="0.25">
      <c r="A30" s="10"/>
      <c r="B30" s="9"/>
      <c r="C30" s="9"/>
      <c r="D30" s="9"/>
      <c r="E30" s="9"/>
    </row>
    <row r="31" spans="1:5" hidden="1" x14ac:dyDescent="0.25">
      <c r="A31" s="10"/>
      <c r="B31" s="9"/>
      <c r="C31" s="9"/>
      <c r="D31" s="9"/>
      <c r="E31" s="9"/>
    </row>
    <row r="32" spans="1:5" hidden="1" x14ac:dyDescent="0.25">
      <c r="A32" s="10"/>
      <c r="B32" s="9"/>
      <c r="C32" s="9"/>
      <c r="D32" s="9"/>
      <c r="E32" s="9"/>
    </row>
    <row r="33" spans="1:5" hidden="1" x14ac:dyDescent="0.25">
      <c r="A33" s="10"/>
      <c r="B33" s="9"/>
      <c r="C33" s="9"/>
      <c r="D33" s="9"/>
      <c r="E33" s="9"/>
    </row>
    <row r="34" spans="1:5" hidden="1" x14ac:dyDescent="0.25">
      <c r="A34" s="10"/>
      <c r="B34" s="9"/>
      <c r="C34" s="9"/>
      <c r="D34" s="9"/>
      <c r="E34" s="9"/>
    </row>
    <row r="35" spans="1:5" hidden="1" x14ac:dyDescent="0.25">
      <c r="A35" s="10"/>
      <c r="B35" s="9"/>
      <c r="C35" s="9"/>
      <c r="D35" s="9"/>
      <c r="E35" s="9"/>
    </row>
    <row r="36" spans="1:5" hidden="1" x14ac:dyDescent="0.25">
      <c r="A36" s="10"/>
      <c r="B36" s="9"/>
      <c r="C36" s="9"/>
      <c r="D36" s="9"/>
      <c r="E36" s="9"/>
    </row>
    <row r="37" spans="1:5" hidden="1" x14ac:dyDescent="0.25">
      <c r="A37" s="10"/>
      <c r="B37" s="9"/>
      <c r="C37" s="9"/>
      <c r="D37" s="9"/>
      <c r="E37" s="9"/>
    </row>
    <row r="38" spans="1:5" hidden="1" x14ac:dyDescent="0.25">
      <c r="A38" s="10"/>
      <c r="B38" s="9"/>
      <c r="C38" s="9"/>
      <c r="D38" s="9"/>
      <c r="E38" s="9"/>
    </row>
    <row r="39" spans="1:5" hidden="1" x14ac:dyDescent="0.25">
      <c r="A39" s="10"/>
      <c r="B39" s="9"/>
      <c r="C39" s="9"/>
      <c r="D39" s="9"/>
      <c r="E39" s="9"/>
    </row>
    <row r="40" spans="1:5" hidden="1" x14ac:dyDescent="0.25">
      <c r="A40" s="10"/>
      <c r="B40" s="9"/>
      <c r="C40" s="9"/>
      <c r="D40" s="9"/>
      <c r="E40" s="9"/>
    </row>
    <row r="41" spans="1:5" hidden="1" x14ac:dyDescent="0.25">
      <c r="A41" s="10"/>
      <c r="B41" s="9"/>
      <c r="C41" s="9"/>
      <c r="D41" s="9"/>
      <c r="E41" s="9"/>
    </row>
    <row r="42" spans="1:5" hidden="1" x14ac:dyDescent="0.25">
      <c r="A42" s="10"/>
      <c r="B42" s="9"/>
      <c r="C42" s="9"/>
      <c r="D42" s="9"/>
      <c r="E42" s="9"/>
    </row>
    <row r="43" spans="1:5" hidden="1" x14ac:dyDescent="0.25">
      <c r="A43" s="10"/>
      <c r="B43" s="9"/>
      <c r="C43" s="9"/>
      <c r="D43" s="9"/>
      <c r="E43" s="9"/>
    </row>
    <row r="44" spans="1:5" hidden="1" x14ac:dyDescent="0.25">
      <c r="A44" s="10"/>
      <c r="B44" s="9"/>
      <c r="C44" s="9"/>
      <c r="D44" s="9"/>
      <c r="E44" s="9"/>
    </row>
    <row r="45" spans="1:5" hidden="1" x14ac:dyDescent="0.25">
      <c r="A45" s="10"/>
      <c r="B45" s="9"/>
      <c r="C45" s="9"/>
      <c r="D45" s="9"/>
      <c r="E45" s="9"/>
    </row>
    <row r="46" spans="1:5" hidden="1" x14ac:dyDescent="0.25">
      <c r="A46" s="10"/>
      <c r="B46" s="9"/>
      <c r="C46" s="9"/>
      <c r="D46" s="9"/>
      <c r="E46" s="9"/>
    </row>
    <row r="47" spans="1:5" hidden="1" x14ac:dyDescent="0.25">
      <c r="A47" s="10"/>
      <c r="B47" s="9"/>
      <c r="C47" s="9"/>
      <c r="D47" s="9"/>
      <c r="E47" s="9"/>
    </row>
    <row r="48" spans="1:5" hidden="1" x14ac:dyDescent="0.25">
      <c r="A48" s="10"/>
      <c r="B48" s="9"/>
      <c r="C48" s="9"/>
      <c r="D48" s="9"/>
      <c r="E48" s="9"/>
    </row>
    <row r="49" spans="1:5" hidden="1" x14ac:dyDescent="0.25">
      <c r="A49" s="10"/>
      <c r="B49" s="9"/>
      <c r="C49" s="9"/>
      <c r="D49" s="9"/>
      <c r="E49" s="9"/>
    </row>
    <row r="50" spans="1:5" hidden="1" x14ac:dyDescent="0.25">
      <c r="A50" s="10"/>
      <c r="B50" s="9"/>
      <c r="C50" s="9"/>
      <c r="D50" s="9"/>
      <c r="E50" s="9"/>
    </row>
    <row r="51" spans="1:5" hidden="1" x14ac:dyDescent="0.25">
      <c r="A51" s="10"/>
      <c r="B51" s="9"/>
      <c r="C51" s="9"/>
      <c r="D51" s="9"/>
      <c r="E51" s="9"/>
    </row>
    <row r="52" spans="1:5" hidden="1" x14ac:dyDescent="0.25">
      <c r="A52" s="10"/>
      <c r="B52" s="9"/>
      <c r="C52" s="9"/>
      <c r="D52" s="9"/>
      <c r="E52" s="9"/>
    </row>
    <row r="53" spans="1:5" hidden="1" x14ac:dyDescent="0.25">
      <c r="A53" s="10"/>
      <c r="B53" s="9"/>
      <c r="C53" s="9"/>
      <c r="D53" s="9"/>
      <c r="E53" s="9"/>
    </row>
    <row r="54" spans="1:5" hidden="1" x14ac:dyDescent="0.25">
      <c r="A54" s="10"/>
      <c r="B54" s="9"/>
      <c r="C54" s="9"/>
      <c r="D54" s="9"/>
      <c r="E54" s="9"/>
    </row>
    <row r="55" spans="1:5" hidden="1" x14ac:dyDescent="0.25">
      <c r="A55" s="10"/>
      <c r="B55" s="9"/>
      <c r="C55" s="9"/>
      <c r="D55" s="9"/>
      <c r="E55" s="9"/>
    </row>
    <row r="56" spans="1:5" hidden="1" x14ac:dyDescent="0.25">
      <c r="A56" s="10"/>
      <c r="B56" s="9"/>
      <c r="C56" s="9"/>
      <c r="D56" s="9"/>
      <c r="E56" s="9"/>
    </row>
    <row r="57" spans="1:5" hidden="1" x14ac:dyDescent="0.25">
      <c r="A57" s="10"/>
      <c r="B57" s="9"/>
      <c r="C57" s="9"/>
      <c r="D57" s="9"/>
      <c r="E57" s="9"/>
    </row>
    <row r="58" spans="1:5" hidden="1" x14ac:dyDescent="0.25">
      <c r="A58" s="10"/>
      <c r="B58" s="9"/>
      <c r="C58" s="9"/>
      <c r="D58" s="9"/>
      <c r="E58" s="9"/>
    </row>
    <row r="59" spans="1:5" hidden="1" x14ac:dyDescent="0.25">
      <c r="A59" s="10"/>
      <c r="B59" s="9"/>
      <c r="C59" s="9"/>
      <c r="D59" s="9"/>
      <c r="E59" s="9"/>
    </row>
    <row r="60" spans="1:5" hidden="1" x14ac:dyDescent="0.25">
      <c r="A60" s="10"/>
      <c r="B60" s="9"/>
      <c r="C60" s="9"/>
      <c r="D60" s="9"/>
      <c r="E60" s="9"/>
    </row>
    <row r="61" spans="1:5" hidden="1" x14ac:dyDescent="0.25">
      <c r="A61" s="10"/>
      <c r="B61" s="9"/>
      <c r="C61" s="9"/>
      <c r="D61" s="9"/>
      <c r="E61" s="9"/>
    </row>
    <row r="62" spans="1:5" hidden="1" x14ac:dyDescent="0.25">
      <c r="A62" s="10"/>
      <c r="B62" s="9"/>
      <c r="C62" s="9"/>
      <c r="D62" s="9"/>
      <c r="E62" s="9"/>
    </row>
    <row r="63" spans="1:5" hidden="1" x14ac:dyDescent="0.25">
      <c r="A63" s="10"/>
      <c r="B63" s="9"/>
      <c r="C63" s="9"/>
      <c r="D63" s="9"/>
      <c r="E63" s="9"/>
    </row>
    <row r="64" spans="1:5" hidden="1" x14ac:dyDescent="0.25">
      <c r="B64" s="9"/>
      <c r="C64" s="9"/>
      <c r="D64" s="9"/>
      <c r="E64" s="9"/>
    </row>
    <row r="65" spans="2:5" hidden="1" x14ac:dyDescent="0.25">
      <c r="B65" s="9"/>
      <c r="C65" s="9"/>
      <c r="D65" s="9"/>
      <c r="E65" s="9"/>
    </row>
    <row r="66" spans="2:5" hidden="1" x14ac:dyDescent="0.25">
      <c r="B66" s="9"/>
      <c r="C66" s="9"/>
      <c r="D66" s="9"/>
      <c r="E66" s="9"/>
    </row>
    <row r="67" spans="2:5" hidden="1" x14ac:dyDescent="0.25">
      <c r="B67" s="9"/>
      <c r="C67" s="9"/>
      <c r="D67" s="9"/>
      <c r="E67" s="9"/>
    </row>
    <row r="68" spans="2:5" hidden="1" x14ac:dyDescent="0.25">
      <c r="B68" s="9"/>
      <c r="C68" s="9"/>
      <c r="D68" s="9"/>
      <c r="E68" s="9"/>
    </row>
    <row r="69" spans="2:5" hidden="1" x14ac:dyDescent="0.25">
      <c r="B69" s="9"/>
      <c r="C69" s="9"/>
      <c r="D69" s="9"/>
      <c r="E69" s="9"/>
    </row>
    <row r="70" spans="2:5" hidden="1" x14ac:dyDescent="0.25">
      <c r="B70" s="9"/>
      <c r="C70" s="9"/>
      <c r="D70" s="9"/>
      <c r="E70" s="9"/>
    </row>
    <row r="71" spans="2:5" hidden="1" x14ac:dyDescent="0.25">
      <c r="B71" s="9"/>
      <c r="C71" s="9"/>
      <c r="D71" s="9"/>
      <c r="E71" s="9"/>
    </row>
    <row r="72" spans="2:5" hidden="1" x14ac:dyDescent="0.25">
      <c r="B72" s="9"/>
      <c r="C72" s="9"/>
      <c r="D72" s="9"/>
      <c r="E72" s="9"/>
    </row>
    <row r="73" spans="2:5" hidden="1" x14ac:dyDescent="0.25">
      <c r="B73" s="9"/>
      <c r="C73" s="9"/>
      <c r="D73" s="9"/>
      <c r="E73" s="9"/>
    </row>
    <row r="74" spans="2:5" hidden="1" x14ac:dyDescent="0.25">
      <c r="B74" s="9"/>
      <c r="C74" s="9"/>
      <c r="D74" s="9"/>
      <c r="E74" s="9"/>
    </row>
    <row r="75" spans="2:5" hidden="1" x14ac:dyDescent="0.25">
      <c r="B75" s="9"/>
      <c r="C75" s="9"/>
      <c r="D75" s="9"/>
      <c r="E75" s="9"/>
    </row>
    <row r="76" spans="2:5" hidden="1" x14ac:dyDescent="0.25">
      <c r="B76" s="9"/>
      <c r="C76" s="9"/>
      <c r="D76" s="9"/>
      <c r="E76" s="9"/>
    </row>
    <row r="77" spans="2:5" hidden="1" x14ac:dyDescent="0.25">
      <c r="B77" s="9"/>
      <c r="C77" s="9"/>
      <c r="D77" s="9"/>
      <c r="E77" s="9"/>
    </row>
    <row r="78" spans="2:5" hidden="1" x14ac:dyDescent="0.25">
      <c r="B78" s="9"/>
      <c r="C78" s="9"/>
      <c r="D78" s="9"/>
      <c r="E78" s="9"/>
    </row>
    <row r="79" spans="2:5" hidden="1" x14ac:dyDescent="0.25">
      <c r="B79" s="9"/>
      <c r="C79" s="9"/>
      <c r="D79" s="9"/>
      <c r="E79" s="9"/>
    </row>
    <row r="80" spans="2:5" hidden="1" x14ac:dyDescent="0.25"/>
    <row r="81" spans="2:5" hidden="1" x14ac:dyDescent="0.25"/>
    <row r="82" spans="2:5" hidden="1" x14ac:dyDescent="0.25"/>
    <row r="83" spans="2:5" hidden="1" x14ac:dyDescent="0.25"/>
    <row r="84" spans="2:5" hidden="1" x14ac:dyDescent="0.25"/>
    <row r="85" spans="2:5" hidden="1" x14ac:dyDescent="0.25"/>
    <row r="86" spans="2:5" hidden="1" x14ac:dyDescent="0.25"/>
    <row r="87" spans="2:5" hidden="1" x14ac:dyDescent="0.25"/>
    <row r="88" spans="2:5" hidden="1" x14ac:dyDescent="0.25"/>
    <row r="89" spans="2:5" hidden="1" x14ac:dyDescent="0.25"/>
    <row r="90" spans="2:5" hidden="1" x14ac:dyDescent="0.25"/>
    <row r="91" spans="2:5" hidden="1" x14ac:dyDescent="0.25"/>
    <row r="92" spans="2:5" hidden="1" x14ac:dyDescent="0.25"/>
    <row r="93" spans="2:5" hidden="1" x14ac:dyDescent="0.25"/>
    <row r="94" spans="2:5" x14ac:dyDescent="0.25">
      <c r="B94" s="1"/>
      <c r="C94" s="1"/>
      <c r="D94" s="1"/>
      <c r="E94" s="1"/>
    </row>
    <row r="95" spans="2:5" x14ac:dyDescent="0.25">
      <c r="B95" s="1"/>
      <c r="C95" s="1"/>
      <c r="D95" s="1"/>
      <c r="E95" s="1"/>
    </row>
    <row r="96" spans="2:5" x14ac:dyDescent="0.25">
      <c r="B96" s="1"/>
      <c r="C96" s="1"/>
      <c r="D96" s="1"/>
      <c r="E96" s="1"/>
    </row>
    <row r="97" spans="2:5" x14ac:dyDescent="0.25">
      <c r="B97" s="1"/>
      <c r="C97" s="1"/>
      <c r="D97" s="1"/>
      <c r="E97" s="1"/>
    </row>
    <row r="98" spans="2:5" x14ac:dyDescent="0.25">
      <c r="B98" s="1"/>
      <c r="C98" s="1"/>
      <c r="D98" s="1"/>
      <c r="E98" s="1"/>
    </row>
    <row r="99" spans="2:5" x14ac:dyDescent="0.25"/>
    <row r="100" spans="2:5" x14ac:dyDescent="0.25"/>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sheetData>
  <mergeCells count="11">
    <mergeCell ref="B4:E4"/>
    <mergeCell ref="B3:E3"/>
    <mergeCell ref="A1:E1"/>
    <mergeCell ref="A2:E2"/>
    <mergeCell ref="B5:E5"/>
    <mergeCell ref="A10:E10"/>
    <mergeCell ref="B8:E8"/>
    <mergeCell ref="A9:E9"/>
    <mergeCell ref="A11:E11"/>
    <mergeCell ref="B6:E6"/>
    <mergeCell ref="B7:E7"/>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139"/>
  <sheetViews>
    <sheetView zoomScaleNormal="100" workbookViewId="0">
      <selection activeCell="B15" sqref="B15"/>
    </sheetView>
  </sheetViews>
  <sheetFormatPr baseColWidth="10" defaultColWidth="0" defaultRowHeight="16.5" zeroHeight="1" x14ac:dyDescent="0.25"/>
  <cols>
    <col min="1" max="1" width="88" style="1" customWidth="1"/>
    <col min="2" max="2" width="25.7109375" style="11" customWidth="1"/>
    <col min="3" max="3" width="6.85546875" style="1" customWidth="1"/>
    <col min="4" max="4" width="13" style="1" hidden="1" customWidth="1"/>
    <col min="5" max="16384" width="0" style="1" hidden="1"/>
  </cols>
  <sheetData>
    <row r="1" spans="1:5" ht="34.5" customHeight="1" x14ac:dyDescent="0.25">
      <c r="A1" s="179" t="s">
        <v>31</v>
      </c>
      <c r="B1" s="180"/>
    </row>
    <row r="2" spans="1:5" ht="20.25" customHeight="1" x14ac:dyDescent="0.25">
      <c r="A2" s="181" t="s">
        <v>6</v>
      </c>
      <c r="B2" s="181"/>
    </row>
    <row r="3" spans="1:5" x14ac:dyDescent="0.25">
      <c r="A3" s="68" t="s">
        <v>1</v>
      </c>
      <c r="B3" s="68">
        <v>400</v>
      </c>
    </row>
    <row r="4" spans="1:5" ht="56.25" customHeight="1" x14ac:dyDescent="0.25">
      <c r="A4" s="3" t="s">
        <v>51</v>
      </c>
      <c r="B4" s="27">
        <v>200</v>
      </c>
    </row>
    <row r="5" spans="1:5" s="23" customFormat="1" ht="49.5" x14ac:dyDescent="0.25">
      <c r="A5" s="22" t="s">
        <v>64</v>
      </c>
      <c r="B5" s="27">
        <v>100</v>
      </c>
    </row>
    <row r="6" spans="1:5" ht="50.25" customHeight="1" x14ac:dyDescent="0.3">
      <c r="A6" s="26" t="s">
        <v>114</v>
      </c>
      <c r="B6" s="27">
        <v>100</v>
      </c>
      <c r="C6" s="25"/>
    </row>
    <row r="7" spans="1:5" x14ac:dyDescent="0.25">
      <c r="A7" s="4" t="s">
        <v>18</v>
      </c>
      <c r="B7" s="12">
        <f>SUM(B4:B6)</f>
        <v>400</v>
      </c>
    </row>
    <row r="8" spans="1:5" ht="11.25" customHeight="1" x14ac:dyDescent="0.25">
      <c r="A8" s="182"/>
      <c r="B8" s="183"/>
    </row>
    <row r="9" spans="1:5" ht="20.25" customHeight="1" x14ac:dyDescent="0.25">
      <c r="A9" s="158" t="s">
        <v>19</v>
      </c>
      <c r="B9" s="159"/>
    </row>
    <row r="10" spans="1:5" ht="43.5" customHeight="1" x14ac:dyDescent="0.2">
      <c r="A10" s="145" t="str">
        <f>AU!$A$13</f>
        <v xml:space="preserve">Teniendo en cuenta que este seguro establece como cobertura básica el amparo de no aplicación de deducible, la propuesta que contemple deducible será objeto de rechazo en esta póliza. </v>
      </c>
      <c r="B10" s="146"/>
      <c r="C10" s="86"/>
      <c r="D10" s="86"/>
      <c r="E10" s="87"/>
    </row>
    <row r="11" spans="1:5" x14ac:dyDescent="0.25">
      <c r="B11" s="1"/>
    </row>
    <row r="12" spans="1:5" x14ac:dyDescent="0.25">
      <c r="B12" s="1"/>
    </row>
    <row r="13" spans="1:5" x14ac:dyDescent="0.25">
      <c r="B13" s="1"/>
    </row>
    <row r="14" spans="1:5" x14ac:dyDescent="0.25">
      <c r="B14" s="1"/>
    </row>
    <row r="15" spans="1:5" x14ac:dyDescent="0.25">
      <c r="B15" s="1"/>
    </row>
    <row r="16" spans="1:5" x14ac:dyDescent="0.25">
      <c r="B16" s="1"/>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x14ac:dyDescent="0.25"/>
    <row r="138" x14ac:dyDescent="0.25"/>
    <row r="139" x14ac:dyDescent="0.25"/>
  </sheetData>
  <mergeCells count="5">
    <mergeCell ref="A1:B1"/>
    <mergeCell ref="A2:B2"/>
    <mergeCell ref="A8:B8"/>
    <mergeCell ref="A9:B9"/>
    <mergeCell ref="A10:B10"/>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workbookViewId="0">
      <selection activeCell="B4" sqref="B4"/>
    </sheetView>
  </sheetViews>
  <sheetFormatPr baseColWidth="10" defaultColWidth="0" defaultRowHeight="16.5" zeroHeight="1" x14ac:dyDescent="0.25"/>
  <cols>
    <col min="1" max="1" width="87.7109375" style="5" customWidth="1"/>
    <col min="2" max="2" width="26.42578125" style="5" customWidth="1"/>
    <col min="3" max="3" width="11.42578125" style="5" customWidth="1"/>
    <col min="4" max="16384" width="0" style="5" hidden="1"/>
  </cols>
  <sheetData>
    <row r="1" spans="1:4" ht="42.75" customHeight="1" x14ac:dyDescent="0.25">
      <c r="A1" s="191" t="s">
        <v>36</v>
      </c>
      <c r="B1" s="192"/>
    </row>
    <row r="2" spans="1:4" ht="23.25" customHeight="1" x14ac:dyDescent="0.25">
      <c r="A2" s="193" t="s">
        <v>6</v>
      </c>
      <c r="B2" s="193"/>
    </row>
    <row r="3" spans="1:4" x14ac:dyDescent="0.25">
      <c r="A3" s="42" t="s">
        <v>1</v>
      </c>
      <c r="B3" s="42">
        <v>400</v>
      </c>
    </row>
    <row r="4" spans="1:4" ht="49.5" x14ac:dyDescent="0.25">
      <c r="A4" s="33" t="s">
        <v>116</v>
      </c>
      <c r="B4" s="32">
        <v>150</v>
      </c>
    </row>
    <row r="5" spans="1:4" ht="33" x14ac:dyDescent="0.25">
      <c r="A5" s="34" t="s">
        <v>52</v>
      </c>
      <c r="B5" s="32">
        <v>50</v>
      </c>
    </row>
    <row r="6" spans="1:4" ht="51" customHeight="1" x14ac:dyDescent="0.25">
      <c r="A6" s="33" t="s">
        <v>115</v>
      </c>
      <c r="B6" s="32">
        <v>100</v>
      </c>
    </row>
    <row r="7" spans="1:4" s="1" customFormat="1" ht="66" customHeight="1" x14ac:dyDescent="0.25">
      <c r="A7" s="36" t="s">
        <v>117</v>
      </c>
      <c r="B7" s="8">
        <v>100</v>
      </c>
      <c r="C7" s="35"/>
      <c r="D7" s="28"/>
    </row>
    <row r="8" spans="1:4" x14ac:dyDescent="0.25">
      <c r="A8" s="37" t="s">
        <v>3</v>
      </c>
      <c r="B8" s="38">
        <f>SUM(B4:B7)</f>
        <v>400</v>
      </c>
    </row>
    <row r="9" spans="1:4" x14ac:dyDescent="0.25">
      <c r="A9" s="194"/>
      <c r="B9" s="195"/>
    </row>
    <row r="10" spans="1:4" x14ac:dyDescent="0.25">
      <c r="A10" s="196" t="s">
        <v>4</v>
      </c>
      <c r="B10" s="197"/>
    </row>
    <row r="11" spans="1:4" x14ac:dyDescent="0.25">
      <c r="A11" s="198" t="s">
        <v>37</v>
      </c>
      <c r="B11" s="199"/>
    </row>
    <row r="12" spans="1:4" ht="14.25" customHeight="1" x14ac:dyDescent="0.25">
      <c r="A12" s="187" t="s">
        <v>8</v>
      </c>
      <c r="B12" s="188"/>
    </row>
    <row r="13" spans="1:4" x14ac:dyDescent="0.25">
      <c r="A13" s="29" t="s">
        <v>65</v>
      </c>
      <c r="B13" s="39"/>
    </row>
    <row r="14" spans="1:4" x14ac:dyDescent="0.25">
      <c r="A14" s="105" t="s">
        <v>13</v>
      </c>
      <c r="B14" s="106"/>
    </row>
    <row r="15" spans="1:4" s="30" customFormat="1" ht="16.5" customHeight="1" x14ac:dyDescent="0.25">
      <c r="A15" s="184" t="s">
        <v>118</v>
      </c>
      <c r="B15" s="185"/>
    </row>
    <row r="16" spans="1:4" s="30" customFormat="1" ht="15.75" customHeight="1" x14ac:dyDescent="0.25">
      <c r="A16" s="143" t="s">
        <v>86</v>
      </c>
      <c r="B16" s="186"/>
    </row>
    <row r="17" spans="1:2" s="30" customFormat="1" ht="33" x14ac:dyDescent="0.25">
      <c r="A17" s="41" t="s">
        <v>9</v>
      </c>
      <c r="B17" s="40" t="s">
        <v>14</v>
      </c>
    </row>
    <row r="18" spans="1:2" s="1" customFormat="1" ht="15" customHeight="1" x14ac:dyDescent="0.25">
      <c r="A18" s="7" t="s">
        <v>10</v>
      </c>
      <c r="B18" s="24">
        <v>200</v>
      </c>
    </row>
    <row r="19" spans="1:2" s="1" customFormat="1" ht="15" customHeight="1" x14ac:dyDescent="0.25">
      <c r="A19" s="7" t="s">
        <v>11</v>
      </c>
      <c r="B19" s="24">
        <v>100</v>
      </c>
    </row>
    <row r="20" spans="1:2" s="1" customFormat="1" x14ac:dyDescent="0.25">
      <c r="A20" s="7" t="s">
        <v>87</v>
      </c>
      <c r="B20" s="24">
        <v>50</v>
      </c>
    </row>
    <row r="21" spans="1:2" s="1" customFormat="1" x14ac:dyDescent="0.25">
      <c r="A21" s="7" t="s">
        <v>88</v>
      </c>
      <c r="B21" s="24">
        <v>0</v>
      </c>
    </row>
    <row r="22" spans="1:2" s="30" customFormat="1" x14ac:dyDescent="0.25">
      <c r="A22" s="189" t="s">
        <v>119</v>
      </c>
      <c r="B22" s="190"/>
    </row>
    <row r="23" spans="1:2" s="30" customFormat="1" x14ac:dyDescent="0.25">
      <c r="A23" s="5"/>
      <c r="B23" s="5"/>
    </row>
    <row r="24" spans="1:2" s="1" customFormat="1" ht="15" customHeight="1" x14ac:dyDescent="0.25">
      <c r="A24" s="5"/>
      <c r="B24" s="5"/>
    </row>
    <row r="25" spans="1:2" s="1" customFormat="1" x14ac:dyDescent="0.25">
      <c r="A25" s="5"/>
      <c r="B25" s="5"/>
    </row>
    <row r="26" spans="1:2" s="1" customFormat="1" x14ac:dyDescent="0.25">
      <c r="A26" s="5"/>
      <c r="B26" s="5"/>
    </row>
    <row r="27" spans="1:2" s="1" customFormat="1" x14ac:dyDescent="0.25">
      <c r="A27" s="5"/>
      <c r="B27" s="5"/>
    </row>
    <row r="28" spans="1:2"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sheetData>
  <mergeCells count="9">
    <mergeCell ref="A15:B15"/>
    <mergeCell ref="A16:B16"/>
    <mergeCell ref="A12:B12"/>
    <mergeCell ref="A22:B22"/>
    <mergeCell ref="A1:B1"/>
    <mergeCell ref="A2:B2"/>
    <mergeCell ref="A9:B9"/>
    <mergeCell ref="A10:B10"/>
    <mergeCell ref="A11:B11"/>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workbookViewId="0">
      <selection activeCell="A11" sqref="A11"/>
    </sheetView>
  </sheetViews>
  <sheetFormatPr baseColWidth="10" defaultColWidth="0" defaultRowHeight="16.5" zeroHeight="1" x14ac:dyDescent="0.25"/>
  <cols>
    <col min="1" max="1" width="91.7109375" style="1" customWidth="1"/>
    <col min="2" max="2" width="14.28515625" style="11" customWidth="1"/>
    <col min="3" max="3" width="5.5703125" style="11" customWidth="1"/>
    <col min="4" max="4" width="7.42578125" style="11" customWidth="1"/>
    <col min="5" max="5" width="3.140625" style="11" customWidth="1"/>
    <col min="6" max="6" width="11.140625" style="1" customWidth="1"/>
    <col min="7" max="16384" width="0" style="1" hidden="1"/>
  </cols>
  <sheetData>
    <row r="1" spans="1:6" ht="56.25" customHeight="1" x14ac:dyDescent="0.25">
      <c r="A1" s="208" t="s">
        <v>35</v>
      </c>
      <c r="B1" s="209"/>
      <c r="C1" s="209"/>
      <c r="D1" s="209"/>
      <c r="E1" s="210"/>
    </row>
    <row r="2" spans="1:6" x14ac:dyDescent="0.25">
      <c r="A2" s="211" t="s">
        <v>0</v>
      </c>
      <c r="B2" s="211"/>
      <c r="C2" s="211"/>
      <c r="D2" s="211"/>
      <c r="E2" s="211"/>
    </row>
    <row r="3" spans="1:6" ht="15" customHeight="1" x14ac:dyDescent="0.25">
      <c r="A3" s="68" t="s">
        <v>1</v>
      </c>
      <c r="B3" s="212" t="s">
        <v>2</v>
      </c>
      <c r="C3" s="213"/>
      <c r="D3" s="213"/>
      <c r="E3" s="214"/>
    </row>
    <row r="4" spans="1:6" ht="45.75" customHeight="1" x14ac:dyDescent="0.25">
      <c r="A4" s="2" t="s">
        <v>53</v>
      </c>
      <c r="B4" s="205">
        <v>200</v>
      </c>
      <c r="C4" s="205"/>
      <c r="D4" s="205"/>
      <c r="E4" s="205"/>
      <c r="F4" s="72"/>
    </row>
    <row r="5" spans="1:6" ht="45" customHeight="1" x14ac:dyDescent="0.25">
      <c r="A5" s="43" t="s">
        <v>120</v>
      </c>
      <c r="B5" s="205">
        <v>200</v>
      </c>
      <c r="C5" s="205"/>
      <c r="D5" s="205"/>
      <c r="E5" s="205"/>
    </row>
    <row r="6" spans="1:6" x14ac:dyDescent="0.25">
      <c r="A6" s="4" t="s">
        <v>3</v>
      </c>
      <c r="B6" s="201">
        <f>SUM(B4:E5)</f>
        <v>400</v>
      </c>
      <c r="C6" s="202"/>
      <c r="D6" s="203"/>
      <c r="E6" s="204"/>
    </row>
    <row r="7" spans="1:6" x14ac:dyDescent="0.25">
      <c r="A7" s="206" t="s">
        <v>4</v>
      </c>
      <c r="B7" s="207"/>
      <c r="C7" s="207"/>
      <c r="D7" s="207"/>
      <c r="E7" s="207"/>
    </row>
    <row r="8" spans="1:6" x14ac:dyDescent="0.3">
      <c r="A8" s="200" t="s">
        <v>66</v>
      </c>
      <c r="B8" s="166"/>
      <c r="C8" s="166"/>
      <c r="D8" s="166"/>
      <c r="E8" s="165"/>
    </row>
    <row r="9" spans="1:6" x14ac:dyDescent="0.25">
      <c r="B9" s="1"/>
      <c r="C9" s="1"/>
      <c r="D9" s="1"/>
      <c r="E9" s="1"/>
    </row>
    <row r="10" spans="1:6" ht="17.25" hidden="1" customHeight="1" thickBot="1" x14ac:dyDescent="0.3">
      <c r="B10" s="1"/>
      <c r="C10" s="1"/>
      <c r="D10" s="1"/>
      <c r="E10" s="1"/>
    </row>
    <row r="11" spans="1:6" x14ac:dyDescent="0.25">
      <c r="B11" s="1"/>
      <c r="C11" s="1"/>
      <c r="D11" s="1"/>
      <c r="E11" s="1"/>
    </row>
    <row r="12" spans="1:6" x14ac:dyDescent="0.25">
      <c r="B12" s="1"/>
      <c r="C12" s="1"/>
      <c r="D12" s="1"/>
      <c r="E12" s="1"/>
    </row>
    <row r="13" spans="1:6" x14ac:dyDescent="0.25">
      <c r="B13" s="1"/>
      <c r="C13" s="1"/>
      <c r="D13" s="1"/>
      <c r="E13" s="1"/>
    </row>
    <row r="14" spans="1:6" x14ac:dyDescent="0.25">
      <c r="B14" s="1"/>
      <c r="C14" s="1"/>
      <c r="D14" s="1"/>
      <c r="E14" s="1"/>
    </row>
    <row r="15" spans="1:6" x14ac:dyDescent="0.25">
      <c r="B15" s="1"/>
      <c r="C15" s="1"/>
      <c r="D15" s="1"/>
      <c r="E15" s="1"/>
    </row>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x14ac:dyDescent="0.25"/>
    <row r="218" x14ac:dyDescent="0.25"/>
  </sheetData>
  <mergeCells count="8">
    <mergeCell ref="A8:E8"/>
    <mergeCell ref="B6:E6"/>
    <mergeCell ref="B5:E5"/>
    <mergeCell ref="A7:E7"/>
    <mergeCell ref="A1:E1"/>
    <mergeCell ref="A2:E2"/>
    <mergeCell ref="B3:E3"/>
    <mergeCell ref="B4:E4"/>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topLeftCell="A2" workbookViewId="0">
      <selection activeCell="B15" sqref="B15"/>
    </sheetView>
  </sheetViews>
  <sheetFormatPr baseColWidth="10" defaultColWidth="0" defaultRowHeight="16.5" zeroHeight="1" x14ac:dyDescent="0.25"/>
  <cols>
    <col min="1" max="1" width="92.5703125" style="45" customWidth="1"/>
    <col min="2" max="2" width="8.85546875" style="47" customWidth="1"/>
    <col min="3" max="3" width="7" style="47" customWidth="1"/>
    <col min="4" max="4" width="13.140625" style="47" customWidth="1"/>
    <col min="5" max="5" width="11.42578125" style="45" customWidth="1"/>
    <col min="6" max="16384" width="0" style="45" hidden="1"/>
  </cols>
  <sheetData>
    <row r="1" spans="1:12" ht="56.25" hidden="1" customHeight="1" x14ac:dyDescent="0.25">
      <c r="A1" s="221" t="s">
        <v>5</v>
      </c>
      <c r="B1" s="222"/>
      <c r="C1" s="222"/>
      <c r="D1" s="223"/>
    </row>
    <row r="2" spans="1:12" s="30" customFormat="1" ht="44.25" customHeight="1" x14ac:dyDescent="0.25">
      <c r="A2" s="132" t="s">
        <v>34</v>
      </c>
      <c r="B2" s="132"/>
      <c r="C2" s="132"/>
      <c r="D2" s="132"/>
    </row>
    <row r="3" spans="1:12" s="30" customFormat="1" ht="19.5" customHeight="1" x14ac:dyDescent="0.25">
      <c r="A3" s="224" t="s">
        <v>6</v>
      </c>
      <c r="B3" s="135"/>
      <c r="C3" s="135"/>
      <c r="D3" s="135"/>
    </row>
    <row r="4" spans="1:12" x14ac:dyDescent="0.25">
      <c r="A4" s="68" t="s">
        <v>1</v>
      </c>
      <c r="B4" s="225">
        <v>400</v>
      </c>
      <c r="C4" s="225"/>
      <c r="D4" s="225"/>
    </row>
    <row r="5" spans="1:12" x14ac:dyDescent="0.3">
      <c r="A5" s="48" t="s">
        <v>122</v>
      </c>
      <c r="B5" s="205">
        <v>150</v>
      </c>
      <c r="C5" s="205"/>
      <c r="D5" s="205"/>
    </row>
    <row r="6" spans="1:12" ht="33" x14ac:dyDescent="0.3">
      <c r="A6" s="48" t="s">
        <v>121</v>
      </c>
      <c r="B6" s="205">
        <v>200</v>
      </c>
      <c r="C6" s="205"/>
      <c r="D6" s="205"/>
    </row>
    <row r="7" spans="1:12" s="1" customFormat="1" ht="37.5" customHeight="1" x14ac:dyDescent="0.25">
      <c r="A7" s="3" t="s">
        <v>69</v>
      </c>
      <c r="B7" s="205">
        <v>50</v>
      </c>
      <c r="C7" s="205"/>
      <c r="D7" s="205"/>
      <c r="E7" s="6"/>
      <c r="F7" s="6"/>
      <c r="G7" s="6"/>
      <c r="H7" s="6"/>
      <c r="I7" s="6"/>
      <c r="J7" s="6"/>
      <c r="K7" s="6"/>
      <c r="L7" s="6"/>
    </row>
    <row r="8" spans="1:12" x14ac:dyDescent="0.25">
      <c r="A8" s="4" t="s">
        <v>3</v>
      </c>
      <c r="B8" s="226">
        <f>SUM(B5:D7)</f>
        <v>400</v>
      </c>
      <c r="C8" s="226"/>
      <c r="D8" s="226"/>
    </row>
    <row r="9" spans="1:12" x14ac:dyDescent="0.25">
      <c r="A9" s="216"/>
      <c r="B9" s="217"/>
      <c r="C9" s="217"/>
      <c r="D9" s="218"/>
    </row>
    <row r="10" spans="1:12" s="46" customFormat="1" ht="15.75" customHeight="1" x14ac:dyDescent="0.25">
      <c r="A10" s="219" t="s">
        <v>67</v>
      </c>
      <c r="B10" s="220"/>
      <c r="C10" s="220"/>
      <c r="D10" s="220"/>
    </row>
    <row r="11" spans="1:12" x14ac:dyDescent="0.25">
      <c r="A11" s="148" t="s">
        <v>68</v>
      </c>
      <c r="B11" s="215"/>
      <c r="C11" s="215"/>
      <c r="D11" s="149"/>
    </row>
    <row r="12" spans="1:12" x14ac:dyDescent="0.25">
      <c r="B12" s="45"/>
      <c r="C12" s="45"/>
      <c r="D12" s="45"/>
    </row>
    <row r="13" spans="1:12" x14ac:dyDescent="0.25">
      <c r="B13" s="45"/>
      <c r="C13" s="45"/>
      <c r="D13" s="45"/>
    </row>
    <row r="14" spans="1:12" x14ac:dyDescent="0.25">
      <c r="B14" s="45"/>
      <c r="C14" s="45"/>
      <c r="D14" s="45"/>
    </row>
    <row r="15" spans="1:12" x14ac:dyDescent="0.25">
      <c r="B15" s="45"/>
      <c r="C15" s="45"/>
      <c r="D15" s="45"/>
    </row>
    <row r="16" spans="1:12" x14ac:dyDescent="0.25">
      <c r="B16" s="45"/>
      <c r="C16" s="45"/>
      <c r="D16" s="45"/>
    </row>
    <row r="17" spans="2:4" x14ac:dyDescent="0.25">
      <c r="B17" s="45"/>
      <c r="C17" s="45"/>
      <c r="D17" s="45"/>
    </row>
    <row r="18" spans="2:4" x14ac:dyDescent="0.25"/>
    <row r="19" spans="2:4" x14ac:dyDescent="0.25"/>
    <row r="20" spans="2:4" x14ac:dyDescent="0.25"/>
    <row r="21" spans="2:4" x14ac:dyDescent="0.25"/>
    <row r="22" spans="2:4" x14ac:dyDescent="0.25"/>
    <row r="23" spans="2:4" x14ac:dyDescent="0.25"/>
    <row r="24" spans="2:4" x14ac:dyDescent="0.25"/>
    <row r="25" spans="2:4" x14ac:dyDescent="0.25"/>
    <row r="26" spans="2:4" x14ac:dyDescent="0.25"/>
    <row r="27" spans="2:4" x14ac:dyDescent="0.25"/>
    <row r="28" spans="2:4" x14ac:dyDescent="0.25"/>
    <row r="29" spans="2:4" x14ac:dyDescent="0.25"/>
    <row r="30" spans="2:4" x14ac:dyDescent="0.25"/>
    <row r="31" spans="2:4" x14ac:dyDescent="0.25"/>
    <row r="32" spans="2:4"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sheetData>
  <mergeCells count="11">
    <mergeCell ref="A11:D11"/>
    <mergeCell ref="A9:D9"/>
    <mergeCell ref="B7:D7"/>
    <mergeCell ref="A10:D10"/>
    <mergeCell ref="A1:D1"/>
    <mergeCell ref="A2:D2"/>
    <mergeCell ref="A3:D3"/>
    <mergeCell ref="B4:D4"/>
    <mergeCell ref="B5:D5"/>
    <mergeCell ref="B6:D6"/>
    <mergeCell ref="B8:D8"/>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topLeftCell="A5" zoomScaleNormal="100" workbookViewId="0">
      <selection activeCell="A8" sqref="A8:C8"/>
    </sheetView>
  </sheetViews>
  <sheetFormatPr baseColWidth="10" defaultColWidth="0" defaultRowHeight="16.5" zeroHeight="1" x14ac:dyDescent="0.25"/>
  <cols>
    <col min="1" max="1" width="23" style="45" customWidth="1"/>
    <col min="2" max="2" width="49.28515625" style="47" customWidth="1"/>
    <col min="3" max="3" width="23.140625" style="47" customWidth="1"/>
    <col min="4" max="4" width="20" style="45" customWidth="1"/>
    <col min="5" max="5" width="11.42578125" style="45" customWidth="1"/>
    <col min="6" max="6" width="11.42578125" style="45" hidden="1" customWidth="1"/>
    <col min="7" max="16384" width="11.42578125" style="45" hidden="1"/>
  </cols>
  <sheetData>
    <row r="1" spans="1:10" s="30" customFormat="1" ht="46.5" customHeight="1" x14ac:dyDescent="0.25">
      <c r="A1" s="179" t="s">
        <v>33</v>
      </c>
      <c r="B1" s="179"/>
      <c r="C1" s="179"/>
      <c r="D1" s="179"/>
    </row>
    <row r="2" spans="1:10" s="30" customFormat="1" ht="19.5" customHeight="1" x14ac:dyDescent="0.25">
      <c r="A2" s="179" t="s">
        <v>6</v>
      </c>
      <c r="B2" s="179"/>
      <c r="C2" s="179"/>
      <c r="D2" s="179"/>
    </row>
    <row r="3" spans="1:10" s="56" customFormat="1" ht="44.25" customHeight="1" x14ac:dyDescent="0.25">
      <c r="A3" s="235" t="s">
        <v>7</v>
      </c>
      <c r="B3" s="235"/>
      <c r="C3" s="235"/>
      <c r="D3" s="61">
        <v>400</v>
      </c>
      <c r="E3" s="54"/>
      <c r="F3" s="54"/>
      <c r="G3" s="54"/>
      <c r="H3" s="55"/>
    </row>
    <row r="4" spans="1:10" s="56" customFormat="1" ht="52.5" customHeight="1" x14ac:dyDescent="0.25">
      <c r="A4" s="182" t="s">
        <v>123</v>
      </c>
      <c r="B4" s="182"/>
      <c r="C4" s="182"/>
      <c r="D4" s="60">
        <v>80</v>
      </c>
      <c r="E4" s="54"/>
      <c r="F4" s="54"/>
      <c r="G4" s="54"/>
      <c r="H4" s="55"/>
    </row>
    <row r="5" spans="1:10" s="56" customFormat="1" ht="50.25" customHeight="1" x14ac:dyDescent="0.25">
      <c r="A5" s="229" t="s">
        <v>71</v>
      </c>
      <c r="B5" s="236"/>
      <c r="C5" s="236"/>
      <c r="D5" s="60">
        <v>80</v>
      </c>
      <c r="E5" s="54"/>
      <c r="F5" s="54"/>
      <c r="G5" s="54"/>
      <c r="H5" s="55"/>
    </row>
    <row r="6" spans="1:10" s="56" customFormat="1" ht="52.5" customHeight="1" x14ac:dyDescent="0.25">
      <c r="A6" s="229" t="s">
        <v>124</v>
      </c>
      <c r="B6" s="229"/>
      <c r="C6" s="229"/>
      <c r="D6" s="60">
        <v>50</v>
      </c>
      <c r="E6" s="57"/>
      <c r="F6" s="57"/>
      <c r="G6" s="57"/>
      <c r="H6" s="58"/>
      <c r="I6" s="59"/>
      <c r="J6" s="59"/>
    </row>
    <row r="7" spans="1:10" s="56" customFormat="1" ht="52.5" customHeight="1" x14ac:dyDescent="0.25">
      <c r="A7" s="229" t="s">
        <v>126</v>
      </c>
      <c r="B7" s="229"/>
      <c r="C7" s="229"/>
      <c r="D7" s="60">
        <v>50</v>
      </c>
      <c r="E7" s="57"/>
      <c r="F7" s="57"/>
      <c r="G7" s="57"/>
      <c r="H7" s="58"/>
      <c r="I7" s="59"/>
      <c r="J7" s="59"/>
    </row>
    <row r="8" spans="1:10" s="56" customFormat="1" ht="52.5" customHeight="1" x14ac:dyDescent="0.25">
      <c r="A8" s="229" t="s">
        <v>127</v>
      </c>
      <c r="B8" s="229"/>
      <c r="C8" s="229"/>
      <c r="D8" s="60">
        <v>40</v>
      </c>
      <c r="E8" s="57"/>
      <c r="F8" s="57"/>
      <c r="G8" s="57"/>
      <c r="H8" s="58"/>
      <c r="I8" s="59"/>
      <c r="J8" s="59"/>
    </row>
    <row r="9" spans="1:10" s="56" customFormat="1" ht="45.75" customHeight="1" x14ac:dyDescent="0.25">
      <c r="A9" s="231" t="s">
        <v>125</v>
      </c>
      <c r="B9" s="182"/>
      <c r="C9" s="182"/>
      <c r="D9" s="60">
        <v>100</v>
      </c>
      <c r="E9" s="54"/>
      <c r="F9" s="54"/>
      <c r="G9" s="54"/>
      <c r="H9" s="55"/>
    </row>
    <row r="10" spans="1:10" s="56" customFormat="1" ht="42.75" customHeight="1" x14ac:dyDescent="0.25">
      <c r="A10" s="232" t="s">
        <v>3</v>
      </c>
      <c r="B10" s="233"/>
      <c r="C10" s="234"/>
      <c r="D10" s="61">
        <f>SUM(D4:D9)</f>
        <v>400</v>
      </c>
      <c r="E10" s="54"/>
      <c r="F10" s="54"/>
      <c r="G10" s="54"/>
      <c r="H10" s="55"/>
    </row>
    <row r="11" spans="1:10" s="56" customFormat="1" ht="18" customHeight="1" x14ac:dyDescent="0.25">
      <c r="A11" s="107"/>
      <c r="B11" s="108"/>
      <c r="C11" s="108"/>
      <c r="D11" s="109"/>
      <c r="E11" s="63"/>
      <c r="F11" s="63"/>
      <c r="G11" s="63"/>
    </row>
    <row r="12" spans="1:10" s="1" customFormat="1" x14ac:dyDescent="0.25">
      <c r="A12" s="227" t="s">
        <v>4</v>
      </c>
      <c r="B12" s="228"/>
      <c r="C12" s="228"/>
      <c r="D12" s="228"/>
    </row>
    <row r="13" spans="1:10" s="1" customFormat="1" x14ac:dyDescent="0.25">
      <c r="A13" s="230" t="s">
        <v>54</v>
      </c>
      <c r="B13" s="230"/>
      <c r="C13" s="230"/>
      <c r="D13" s="230"/>
    </row>
    <row r="14" spans="1:10" x14ac:dyDescent="0.25"/>
    <row r="15" spans="1:10" ht="17.25" customHeight="1" x14ac:dyDescent="0.25">
      <c r="A15" s="47"/>
      <c r="D15" s="47"/>
    </row>
    <row r="16" spans="1:10" ht="16.5" customHeight="1" x14ac:dyDescent="0.25">
      <c r="A16" s="47"/>
      <c r="D16" s="47"/>
    </row>
    <row r="17" spans="1:4" x14ac:dyDescent="0.25">
      <c r="A17" s="47"/>
      <c r="D17" s="47"/>
    </row>
    <row r="18" spans="1:4" x14ac:dyDescent="0.25">
      <c r="A18" s="47"/>
      <c r="D18" s="47"/>
    </row>
    <row r="19" spans="1:4" x14ac:dyDescent="0.25"/>
    <row r="20" spans="1:4" x14ac:dyDescent="0.25"/>
    <row r="21" spans="1:4" hidden="1" x14ac:dyDescent="0.25"/>
    <row r="22" spans="1:4" hidden="1" x14ac:dyDescent="0.25"/>
    <row r="23" spans="1:4" hidden="1" x14ac:dyDescent="0.25"/>
    <row r="24" spans="1:4" hidden="1" x14ac:dyDescent="0.25"/>
    <row r="25" spans="1:4" hidden="1" x14ac:dyDescent="0.25"/>
    <row r="26" spans="1:4" hidden="1" x14ac:dyDescent="0.25"/>
    <row r="27" spans="1:4" hidden="1" x14ac:dyDescent="0.25"/>
    <row r="28" spans="1:4" hidden="1" x14ac:dyDescent="0.25"/>
    <row r="29" spans="1:4" hidden="1" x14ac:dyDescent="0.25"/>
    <row r="30" spans="1:4" hidden="1" x14ac:dyDescent="0.25"/>
    <row r="31" spans="1:4" hidden="1" x14ac:dyDescent="0.25"/>
    <row r="32" spans="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sheetData>
  <mergeCells count="12">
    <mergeCell ref="A1:D1"/>
    <mergeCell ref="A2:D2"/>
    <mergeCell ref="A3:C3"/>
    <mergeCell ref="A4:C4"/>
    <mergeCell ref="A5:C5"/>
    <mergeCell ref="A12:D12"/>
    <mergeCell ref="A6:C6"/>
    <mergeCell ref="A13:D13"/>
    <mergeCell ref="A9:C9"/>
    <mergeCell ref="A10:C10"/>
    <mergeCell ref="A7:C7"/>
    <mergeCell ref="A8:C8"/>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0"/>
  <sheetViews>
    <sheetView tabSelected="1" topLeftCell="A2" workbookViewId="0">
      <selection activeCell="A12" sqref="A12"/>
    </sheetView>
  </sheetViews>
  <sheetFormatPr baseColWidth="10" defaultColWidth="0" defaultRowHeight="16.5" zeroHeight="1" x14ac:dyDescent="0.25"/>
  <cols>
    <col min="1" max="1" width="107.5703125" style="45" customWidth="1"/>
    <col min="2" max="2" width="16.85546875" style="45" customWidth="1"/>
    <col min="3" max="3" width="7.7109375" style="45" customWidth="1"/>
    <col min="4" max="16384" width="0" style="45" hidden="1"/>
  </cols>
  <sheetData>
    <row r="1" spans="1:16" ht="56.25" hidden="1" customHeight="1" x14ac:dyDescent="0.25">
      <c r="A1" s="44" t="s">
        <v>5</v>
      </c>
    </row>
    <row r="2" spans="1:16" s="30" customFormat="1" ht="46.5" customHeight="1" x14ac:dyDescent="0.25">
      <c r="A2" s="179" t="s">
        <v>32</v>
      </c>
      <c r="B2" s="179"/>
    </row>
    <row r="3" spans="1:16" s="30" customFormat="1" ht="19.5" customHeight="1" x14ac:dyDescent="0.25">
      <c r="A3" s="179" t="s">
        <v>6</v>
      </c>
      <c r="B3" s="179"/>
    </row>
    <row r="4" spans="1:16" s="56" customFormat="1" ht="27.75" customHeight="1" x14ac:dyDescent="0.25">
      <c r="A4" s="119" t="s">
        <v>7</v>
      </c>
      <c r="B4" s="110">
        <v>400</v>
      </c>
      <c r="C4" s="63"/>
      <c r="D4" s="63"/>
      <c r="E4" s="63"/>
      <c r="F4" s="63"/>
      <c r="G4" s="63"/>
      <c r="H4" s="63"/>
      <c r="I4" s="63"/>
      <c r="J4" s="63"/>
      <c r="K4" s="55"/>
      <c r="L4" s="55"/>
      <c r="M4" s="55"/>
      <c r="N4" s="55"/>
      <c r="O4" s="55"/>
      <c r="P4" s="55"/>
    </row>
    <row r="5" spans="1:16" s="56" customFormat="1" ht="39" customHeight="1" x14ac:dyDescent="0.25">
      <c r="A5" s="121" t="s">
        <v>55</v>
      </c>
      <c r="B5" s="88">
        <v>200</v>
      </c>
      <c r="C5" s="64"/>
      <c r="D5" s="64"/>
      <c r="E5" s="63"/>
      <c r="F5" s="63"/>
      <c r="G5" s="63"/>
      <c r="H5" s="63"/>
      <c r="I5" s="63"/>
      <c r="J5" s="63"/>
      <c r="K5" s="55"/>
      <c r="L5" s="55"/>
      <c r="M5" s="55"/>
      <c r="N5" s="55"/>
      <c r="O5" s="55"/>
      <c r="P5" s="55"/>
    </row>
    <row r="6" spans="1:16" s="56" customFormat="1" ht="34.5" customHeight="1" x14ac:dyDescent="0.25">
      <c r="A6" s="85" t="s">
        <v>128</v>
      </c>
      <c r="B6" s="122">
        <v>100</v>
      </c>
      <c r="C6" s="63"/>
      <c r="D6" s="63"/>
      <c r="E6" s="63"/>
      <c r="F6" s="63"/>
      <c r="G6" s="63"/>
      <c r="H6" s="63"/>
      <c r="I6" s="63"/>
      <c r="J6" s="63"/>
      <c r="K6" s="55"/>
      <c r="L6" s="55"/>
      <c r="M6" s="55"/>
      <c r="N6" s="55"/>
      <c r="O6" s="55"/>
      <c r="P6" s="55"/>
    </row>
    <row r="7" spans="1:16" s="56" customFormat="1" x14ac:dyDescent="0.25">
      <c r="A7" s="85" t="s">
        <v>20</v>
      </c>
      <c r="B7" s="237">
        <v>100</v>
      </c>
      <c r="C7" s="63"/>
      <c r="D7" s="63"/>
      <c r="E7" s="63"/>
      <c r="F7" s="63"/>
      <c r="G7" s="63"/>
      <c r="H7" s="63"/>
      <c r="I7" s="63"/>
      <c r="J7" s="63"/>
      <c r="K7" s="55"/>
      <c r="L7" s="55"/>
      <c r="M7" s="55"/>
      <c r="N7" s="55"/>
      <c r="O7" s="55"/>
      <c r="P7" s="55"/>
    </row>
    <row r="8" spans="1:16" s="56" customFormat="1" ht="35.25" customHeight="1" x14ac:dyDescent="0.25">
      <c r="A8" s="123" t="s">
        <v>21</v>
      </c>
      <c r="B8" s="237"/>
      <c r="C8" s="63"/>
      <c r="D8" s="63"/>
      <c r="E8" s="63"/>
      <c r="F8" s="63"/>
      <c r="G8" s="63"/>
      <c r="H8" s="63"/>
      <c r="I8" s="63"/>
      <c r="J8" s="63"/>
      <c r="K8" s="55"/>
      <c r="L8" s="55"/>
      <c r="M8" s="55"/>
      <c r="N8" s="55"/>
      <c r="O8" s="55"/>
      <c r="P8" s="55"/>
    </row>
    <row r="9" spans="1:16" s="56" customFormat="1" ht="34.5" customHeight="1" x14ac:dyDescent="0.25">
      <c r="A9" s="123" t="s">
        <v>22</v>
      </c>
      <c r="B9" s="237"/>
      <c r="C9" s="63"/>
      <c r="D9" s="63"/>
      <c r="E9" s="63"/>
      <c r="F9" s="63"/>
      <c r="G9" s="63"/>
      <c r="H9" s="63"/>
      <c r="I9" s="63"/>
      <c r="J9" s="63"/>
      <c r="K9" s="55"/>
      <c r="L9" s="55"/>
      <c r="M9" s="55"/>
      <c r="N9" s="55"/>
      <c r="O9" s="55"/>
      <c r="P9" s="55"/>
    </row>
    <row r="10" spans="1:16" s="56" customFormat="1" ht="49.5" x14ac:dyDescent="0.25">
      <c r="A10" s="123" t="s">
        <v>23</v>
      </c>
      <c r="B10" s="237"/>
      <c r="C10" s="63"/>
      <c r="D10" s="63"/>
      <c r="E10" s="63"/>
      <c r="F10" s="63"/>
      <c r="G10" s="63"/>
      <c r="H10" s="63"/>
      <c r="I10" s="63"/>
      <c r="J10" s="63"/>
      <c r="K10" s="55"/>
      <c r="L10" s="55"/>
      <c r="M10" s="55"/>
      <c r="N10" s="55"/>
      <c r="O10" s="55"/>
      <c r="P10" s="55"/>
    </row>
    <row r="11" spans="1:16" s="56" customFormat="1" ht="72.75" customHeight="1" x14ac:dyDescent="0.25">
      <c r="A11" s="89" t="s">
        <v>24</v>
      </c>
      <c r="B11" s="237"/>
      <c r="C11" s="63"/>
      <c r="D11" s="63"/>
      <c r="E11" s="63"/>
      <c r="F11" s="63"/>
      <c r="G11" s="63"/>
      <c r="H11" s="63"/>
      <c r="I11" s="63"/>
      <c r="J11" s="63"/>
      <c r="K11" s="55"/>
      <c r="L11" s="55"/>
      <c r="M11" s="55"/>
      <c r="N11" s="55"/>
      <c r="O11" s="55"/>
      <c r="P11" s="55"/>
    </row>
    <row r="12" spans="1:16" s="56" customFormat="1" ht="49.5" x14ac:dyDescent="0.25">
      <c r="A12" s="123" t="s">
        <v>25</v>
      </c>
      <c r="B12" s="237"/>
      <c r="C12" s="63"/>
      <c r="D12" s="63"/>
      <c r="E12" s="63"/>
      <c r="F12" s="63"/>
      <c r="G12" s="63"/>
      <c r="H12" s="63"/>
      <c r="I12" s="63"/>
      <c r="J12" s="63"/>
      <c r="K12" s="55"/>
      <c r="L12" s="55"/>
      <c r="M12" s="55"/>
      <c r="N12" s="55"/>
      <c r="O12" s="55"/>
      <c r="P12" s="55"/>
    </row>
    <row r="13" spans="1:16" x14ac:dyDescent="0.25">
      <c r="A13" s="120" t="s">
        <v>3</v>
      </c>
      <c r="B13" s="67">
        <f>SUM(B5:B12)</f>
        <v>400</v>
      </c>
    </row>
    <row r="14" spans="1:16" s="49" customFormat="1" x14ac:dyDescent="0.3">
      <c r="A14" s="242" t="s">
        <v>4</v>
      </c>
      <c r="B14" s="242"/>
    </row>
    <row r="15" spans="1:16" s="49" customFormat="1" ht="16.5" customHeight="1" x14ac:dyDescent="0.3">
      <c r="A15" s="243" t="s">
        <v>129</v>
      </c>
      <c r="B15" s="243"/>
    </row>
    <row r="16" spans="1:16" s="49" customFormat="1" ht="16.5" customHeight="1" x14ac:dyDescent="0.3">
      <c r="A16" s="238" t="s">
        <v>56</v>
      </c>
      <c r="B16" s="239"/>
    </row>
    <row r="17" spans="1:2" s="49" customFormat="1" ht="18.75" customHeight="1" x14ac:dyDescent="0.3">
      <c r="A17" s="241" t="s">
        <v>8</v>
      </c>
      <c r="B17" s="241"/>
    </row>
    <row r="18" spans="1:2" s="49" customFormat="1" x14ac:dyDescent="0.3">
      <c r="A18" s="240" t="s">
        <v>131</v>
      </c>
      <c r="B18" s="240"/>
    </row>
    <row r="19" spans="1:2" s="49" customFormat="1" x14ac:dyDescent="0.3">
      <c r="A19" s="65" t="s">
        <v>9</v>
      </c>
      <c r="B19" s="69" t="s">
        <v>134</v>
      </c>
    </row>
    <row r="20" spans="1:2" s="49" customFormat="1" x14ac:dyDescent="0.3">
      <c r="A20" s="66" t="s">
        <v>10</v>
      </c>
      <c r="B20" s="115">
        <v>150</v>
      </c>
    </row>
    <row r="21" spans="1:2" s="49" customFormat="1" x14ac:dyDescent="0.3">
      <c r="A21" s="70" t="s">
        <v>27</v>
      </c>
      <c r="B21" s="115">
        <v>100</v>
      </c>
    </row>
    <row r="22" spans="1:2" s="49" customFormat="1" x14ac:dyDescent="0.3">
      <c r="A22" s="71" t="s">
        <v>72</v>
      </c>
      <c r="B22" s="115">
        <v>50</v>
      </c>
    </row>
    <row r="23" spans="1:2" s="49" customFormat="1" x14ac:dyDescent="0.3">
      <c r="A23" s="71" t="s">
        <v>89</v>
      </c>
      <c r="B23" s="115">
        <v>10</v>
      </c>
    </row>
    <row r="24" spans="1:2" s="49" customFormat="1" x14ac:dyDescent="0.3">
      <c r="A24" s="70" t="s">
        <v>90</v>
      </c>
      <c r="B24" s="115">
        <v>5</v>
      </c>
    </row>
    <row r="25" spans="1:2" s="49" customFormat="1" ht="8.25" customHeight="1" x14ac:dyDescent="0.3">
      <c r="A25" s="114"/>
      <c r="B25" s="116"/>
    </row>
    <row r="26" spans="1:2" s="49" customFormat="1" x14ac:dyDescent="0.3">
      <c r="A26" s="111" t="s">
        <v>26</v>
      </c>
      <c r="B26" s="117" t="s">
        <v>130</v>
      </c>
    </row>
    <row r="27" spans="1:2" s="49" customFormat="1" x14ac:dyDescent="0.3">
      <c r="A27" s="112" t="s">
        <v>10</v>
      </c>
      <c r="B27" s="118">
        <v>50</v>
      </c>
    </row>
    <row r="28" spans="1:2" s="49" customFormat="1" x14ac:dyDescent="0.3">
      <c r="A28" s="113" t="s">
        <v>91</v>
      </c>
      <c r="B28" s="118">
        <v>30</v>
      </c>
    </row>
    <row r="29" spans="1:2" s="49" customFormat="1" x14ac:dyDescent="0.3">
      <c r="A29" s="113" t="s">
        <v>92</v>
      </c>
      <c r="B29" s="118">
        <v>10</v>
      </c>
    </row>
    <row r="30" spans="1:2" s="49" customFormat="1" x14ac:dyDescent="0.3">
      <c r="A30" s="113" t="s">
        <v>93</v>
      </c>
      <c r="B30" s="118">
        <v>5</v>
      </c>
    </row>
    <row r="31" spans="1:2" x14ac:dyDescent="0.25"/>
    <row r="32" spans="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x14ac:dyDescent="0.25"/>
    <row r="219" x14ac:dyDescent="0.25"/>
    <row r="220" x14ac:dyDescent="0.25"/>
  </sheetData>
  <mergeCells count="8">
    <mergeCell ref="A2:B2"/>
    <mergeCell ref="A3:B3"/>
    <mergeCell ref="B7:B12"/>
    <mergeCell ref="A16:B16"/>
    <mergeCell ref="A18:B18"/>
    <mergeCell ref="A17:B17"/>
    <mergeCell ref="A14:B14"/>
    <mergeCell ref="A15:B15"/>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TRDM</vt:lpstr>
      <vt:lpstr>AU</vt:lpstr>
      <vt:lpstr>RCE</vt:lpstr>
      <vt:lpstr>MANEJO</vt:lpstr>
      <vt:lpstr>TR EYM</vt:lpstr>
      <vt:lpstr>TR MCIAS</vt:lpstr>
      <vt:lpstr>INC DEUDORES</vt:lpstr>
      <vt:lpstr>RCSP</vt:lpstr>
      <vt:lpstr>IRF</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Sandra Milena Cubillos Gonzalez</cp:lastModifiedBy>
  <cp:lastPrinted>2013-02-22T15:30:11Z</cp:lastPrinted>
  <dcterms:created xsi:type="dcterms:W3CDTF">2011-06-07T15:20:54Z</dcterms:created>
  <dcterms:modified xsi:type="dcterms:W3CDTF">2021-02-05T16:03:55Z</dcterms:modified>
</cp:coreProperties>
</file>