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LANEACION\GOBIERNO DIGITAL\CATEGORÍA 6\"/>
    </mc:Choice>
  </mc:AlternateContent>
  <bookViews>
    <workbookView xWindow="0" yWindow="0" windowWidth="28800" windowHeight="11835"/>
  </bookViews>
  <sheets>
    <sheet name="SEG. I- 2020" sheetId="3" r:id="rId1"/>
    <sheet name="Hoja1" sheetId="4" r:id="rId2"/>
  </sheets>
  <definedNames>
    <definedName name="_xlnm.Print_Area" localSheetId="0">'SEG. I- 2020'!$C$1:$Q$34</definedName>
    <definedName name="_xlnm.Print_Titles" localSheetId="0">'SEG. I- 2020'!$1:$7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3" l="1"/>
  <c r="Q26" i="3" l="1"/>
  <c r="Q30" i="3" l="1"/>
  <c r="Q25" i="3"/>
  <c r="Q24" i="3"/>
</calcChain>
</file>

<file path=xl/comments1.xml><?xml version="1.0" encoding="utf-8"?>
<comments xmlns="http://schemas.openxmlformats.org/spreadsheetml/2006/main">
  <authors>
    <author>clara.triana</author>
    <author>Daniel Linares Admin</author>
  </authors>
  <commentList>
    <comment ref="E7" authorId="0" shapeId="0">
      <text>
        <r>
          <rPr>
            <b/>
            <sz val="8"/>
            <color indexed="81"/>
            <rFont val="Tahoma"/>
            <family val="2"/>
          </rPr>
          <t>CAUSA:  Identificar situaciones que por sus características, pueden originar prácticas corruptas.</t>
        </r>
        <r>
          <rPr>
            <sz val="8"/>
            <color indexed="81"/>
            <rFont val="Tahoma"/>
            <family val="2"/>
          </rPr>
          <t xml:space="preserve">
</t>
        </r>
      </text>
    </comment>
    <comment ref="F7" authorId="0" shapeId="0">
      <text>
        <r>
          <rPr>
            <b/>
            <sz val="8"/>
            <color indexed="81"/>
            <rFont val="Tahoma"/>
            <family val="2"/>
          </rPr>
          <t>RIESGO DE CORRUPCION: posibilidad de que por acción u omisión, mediante el uso indebido del poder, de los recursos o de la información, se lesionen los intereses de una entidad y el consecuencia del Estado, en beneficio de un particular.</t>
        </r>
        <r>
          <rPr>
            <sz val="8"/>
            <color indexed="81"/>
            <rFont val="Tahoma"/>
            <family val="2"/>
          </rPr>
          <t xml:space="preserve">
</t>
        </r>
      </text>
    </comment>
    <comment ref="H7" authorId="0" shapeId="0">
      <text>
        <r>
          <rPr>
            <b/>
            <sz val="8"/>
            <color indexed="81"/>
            <rFont val="Tahoma"/>
            <family val="2"/>
          </rPr>
          <t>CASI</t>
        </r>
        <r>
          <rPr>
            <b/>
            <sz val="12"/>
            <color indexed="81"/>
            <rFont val="Tahoma"/>
            <family val="2"/>
          </rPr>
          <t xml:space="preserve"> SEGURO: </t>
        </r>
        <r>
          <rPr>
            <sz val="12"/>
            <color indexed="81"/>
            <rFont val="Tahoma"/>
            <family val="2"/>
          </rPr>
          <t xml:space="preserve">el evento ocurra en la mayoría… </t>
        </r>
        <r>
          <rPr>
            <b/>
            <sz val="12"/>
            <color indexed="81"/>
            <rFont val="Tahoma"/>
            <family val="2"/>
          </rPr>
          <t xml:space="preserve"> POSIBLE: </t>
        </r>
        <r>
          <rPr>
            <sz val="12"/>
            <color indexed="81"/>
            <rFont val="Tahoma"/>
            <family val="2"/>
          </rPr>
          <t xml:space="preserve"> el evento  ocurre en algún momento.</t>
        </r>
        <r>
          <rPr>
            <b/>
            <sz val="8"/>
            <color indexed="81"/>
            <rFont val="Tahoma"/>
            <family val="2"/>
          </rPr>
          <t xml:space="preserve">
</t>
        </r>
        <r>
          <rPr>
            <sz val="8"/>
            <color indexed="81"/>
            <rFont val="Tahoma"/>
            <family val="2"/>
          </rPr>
          <t xml:space="preserve">
</t>
        </r>
      </text>
    </comment>
    <comment ref="J7" authorId="0" shapeId="0">
      <text>
        <r>
          <rPr>
            <b/>
            <sz val="8"/>
            <color indexed="81"/>
            <rFont val="Tahoma"/>
            <family val="2"/>
          </rPr>
          <t xml:space="preserve">EVITAR: </t>
        </r>
        <r>
          <rPr>
            <sz val="8"/>
            <color indexed="81"/>
            <rFont val="Tahoma"/>
            <family val="2"/>
          </rPr>
          <t>medidas para prevenir materialización del riesgo.</t>
        </r>
        <r>
          <rPr>
            <b/>
            <sz val="8"/>
            <color indexed="81"/>
            <rFont val="Tahoma"/>
            <family val="2"/>
          </rPr>
          <t xml:space="preserve">
REDUCIR:  </t>
        </r>
        <r>
          <rPr>
            <sz val="8"/>
            <color indexed="81"/>
            <rFont val="Tahoma"/>
            <family val="2"/>
          </rPr>
          <t xml:space="preserve">medidas para disminuir la probabilidad.
</t>
        </r>
      </text>
    </comment>
    <comment ref="Q19" authorId="1" shapeId="0">
      <text>
        <r>
          <rPr>
            <b/>
            <sz val="9"/>
            <color indexed="81"/>
            <rFont val="Tahoma"/>
            <family val="2"/>
          </rPr>
          <t xml:space="preserve">Diana Alessandra Blanco Bernal:
</t>
        </r>
        <r>
          <rPr>
            <sz val="9"/>
            <color indexed="81"/>
            <rFont val="Tahoma"/>
            <family val="2"/>
          </rPr>
          <t>Aplicar formula matemática.</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<sst xmlns="http://schemas.openxmlformats.org/spreadsheetml/2006/main" count="172" uniqueCount="142">
  <si>
    <t>ENTIDAD</t>
  </si>
  <si>
    <t>IDENTIFICACION</t>
  </si>
  <si>
    <t>ANALISIS</t>
  </si>
  <si>
    <t>MEDIDAS DE MITIGACION</t>
  </si>
  <si>
    <t>SEGUIMIENTO</t>
  </si>
  <si>
    <t>PROCESO Y OBJETIVO</t>
  </si>
  <si>
    <t>CAUSAS</t>
  </si>
  <si>
    <t>RIESGO</t>
  </si>
  <si>
    <t>ADMON DE RIESGO</t>
  </si>
  <si>
    <t>ACCIONES</t>
  </si>
  <si>
    <t>RESPONSABLE</t>
  </si>
  <si>
    <t>INDICADOR</t>
  </si>
  <si>
    <t xml:space="preserve">EMPRESA DE LICORES DE CUNDINAMARCA </t>
  </si>
  <si>
    <t>IDENTIFICACIÓN DE RIESGOS DE CORRUPCIÓN.</t>
  </si>
  <si>
    <t>MACROPORCESO GESTION CONTRACTUAL</t>
  </si>
  <si>
    <t>COMPONENTE</t>
  </si>
  <si>
    <t>ESTRATEGIA ANTITRÁMITES</t>
  </si>
  <si>
    <t>MACROPROCESO DE COMUNICACIONES INSTITUCIONALES  Y GESTION TIC</t>
  </si>
  <si>
    <t>RENDICIÓN DE CUENTAS</t>
  </si>
  <si>
    <t>MACROPOROCESO DIRECCIONAMIENTO ESTRATEGICO Y CONTROL INTERNO</t>
  </si>
  <si>
    <t>MECANISMOS PARA MEJORAR LA ATENCIÓN AL CIUDADANO.</t>
  </si>
  <si>
    <t>MACROPROCESO GESTION COMERCIAL/ SERVICIO AL CLIENTE 
GESTION TIC
GESTION ADMINISTRATIVA</t>
  </si>
  <si>
    <t>POSIBLE</t>
  </si>
  <si>
    <t>PREVENTIVO</t>
  </si>
  <si>
    <t>EVITAR EL RIESGO</t>
  </si>
  <si>
    <t xml:space="preserve">SOLICITUDES DE PEDIDO MAL DILIGENCIADOS Y/O ESTUDIOS DE MERCADO DE  NECESIDADES INCOMPLETOS </t>
  </si>
  <si>
    <t>CORRECTIVO</t>
  </si>
  <si>
    <t xml:space="preserve">
* Evaluar la creación de un Grupo de Compras especializado.</t>
  </si>
  <si>
    <t xml:space="preserve">* Establecer puntos de control en cada etapa contractual  para la identificación de debilidades. </t>
  </si>
  <si>
    <t xml:space="preserve">SUPERVISIONES Y/O INTERVENTORIAS DEFICIENTES EN CALIDAD Y OPORTUNIDAD </t>
  </si>
  <si>
    <t>No.  De supervisores designados y Capacitados
 / No. Contratos realizados.</t>
  </si>
  <si>
    <t>RECIBIR DÁDIVAS O BENEFICIOS A NOMBRE PROPIO O DE TERCEROS POR REALIZAR TRÁMITES SIN EL CUMPLIMIENTO DE LOS REQUISITOS.</t>
  </si>
  <si>
    <t>FECHA DE INICIO</t>
  </si>
  <si>
    <t xml:space="preserve">100% estrategia elaborada y socializada. </t>
  </si>
  <si>
    <t>Realizar seguimiento periódico a los proyectos con asignación de recursos presupuestales en ejecución.</t>
  </si>
  <si>
    <t xml:space="preserve">Generar mecanismos para que los informes de PQRSDF retroalimenten la gestion de las dependencias y la entidad. </t>
  </si>
  <si>
    <t xml:space="preserve">Capacitar periódicamente a los Supervisores  de acuerdo al tipo de contrato para el ejercicio de su función y frente a la responsabilidad que implica.
*** Cualificar los equipos encargados de todos los momentos del proceso de contratacion, mediante capacitacion en componentes normativo, etico y de riesgos de corrupcion. </t>
  </si>
  <si>
    <t xml:space="preserve">Capacitar a Supervisores de contratos designados respecto a las obligaciones y responsabilidad del 100% del proceso. </t>
  </si>
  <si>
    <t>CRONOGRAMA</t>
  </si>
  <si>
    <t xml:space="preserve">1. Solicitudes de pedido y/o Estudios de mercado  o de factibilidad superficiales.
2. Solicitudes de pedido y/o estudios de mercado o factibilidad manipulados por personal interesado en el futuro proceso de contratación. 
(Estableciendo necesidades inexistentes o aspectos que benefician a una firma en particular).
3.  Pliegos de condiciones hechos a la medida de una firma en particular.
4. Disposiciones establecidas en los pliegos de condiciones que permiten a los participantes direccionar los procesos hacia un grupo en particular, como la media geométrica.
5. Restricción de la participación a través de visitas obligatorias innecesarias, establecidas en el pliego de condiciones.
6. Adendas que cambian condiciones generales del proceso para favorecer a grupos determinados.
•7. Urgencia manifiesta inexistente.
8. Designar supervisores que no cuentan con conocimientos suficientes para desempeñar la función.
9. Concentrar las labores de supervisión de múltiples contratos en poco personal.
10. Contratar con compañías de papel, las cuales son especialmente creadas para participar en procesos específicos, que no cuentan con experiencia, pero si con músculo financiero.
11. Debilidad en los controles para la supervisión de los contratos
</t>
  </si>
  <si>
    <t>MISIÓN</t>
  </si>
  <si>
    <t>MACROPROCESO DE DIRECCIONAMIENTO ESTRATÉGICO</t>
  </si>
  <si>
    <t>INVERSIÓN DE RECURSOS EN PROYECTOS INVIABLES PARA LA EMPRESA</t>
  </si>
  <si>
    <t>VALORIZACIÓN</t>
  </si>
  <si>
    <t>PROBABILIDAD DE MATERIALIZACIÓN</t>
  </si>
  <si>
    <t>FECHA FINALIZACIÓN</t>
  </si>
  <si>
    <t>FRAUDES Y DELITOS INFORMÁTICOS</t>
  </si>
  <si>
    <t>MACROPROCESO GESTIÓN FINANCIERA</t>
  </si>
  <si>
    <t>PAGOS INDEBIDOS Y AFECTACIÓN DE LA LIQUIDEZ DE LA ENTIDAD</t>
  </si>
  <si>
    <t xml:space="preserve">PUBLICACIÓN DE INFORMACIÓN DESACTUALIZADA E INCOMPLETA  EN LOS CANALES DE COMUNICACIÓN </t>
  </si>
  <si>
    <t xml:space="preserve">INCUMPLIMIENTO EN LA ENTREGA DE LA INFORMACIÓN OBLIGATORIA </t>
  </si>
  <si>
    <t xml:space="preserve">PLAN ANTICORRUPCIÓN Y DE ATENCIÓN AL CIUDADANO </t>
  </si>
  <si>
    <t xml:space="preserve">*Implementación del módulo Project System - PS en el  Sistema de Planificación de Recursos - ERP / SAP para la administración del Banco de Proyectos de la Empresa de Licores de Cundinamarca - E.L.C.
*Actualizar procedimientos y formatos aplicables a gestión de proyectos. 
*Socializar los documentos para la formulación e inscripción de proyectos  de inversión a través del Banco de proyectos.
</t>
  </si>
  <si>
    <t>Proyectos viabilizados / Proyectos Inscritos en el Banco de Proyectos.</t>
  </si>
  <si>
    <t>Avance de Proyectos en ejecución.</t>
  </si>
  <si>
    <t>No. de capacitaciones efectuadas / No. capacitaciones programadas.</t>
  </si>
  <si>
    <t>Una propuesta entregada para evaluación.</t>
  </si>
  <si>
    <t xml:space="preserve">Dar cumplimiento a las categorías de información establecidas en la  Ley 1712 de 2014 según corresponda.
</t>
  </si>
  <si>
    <t>1. Concentración de autoridad o exceso de poder.
2. Extralimitación de funciones.
3. Ausencia de canales de comunicación.
4. Falta de cultura de planeación
5. Decisión de inversión de recursos sin inscripción en el Banco de proyectos y sin estudios previos.</t>
  </si>
  <si>
    <t xml:space="preserve">1. Multiplicidad de responsables en el manejo de los canales de atención  al ciudadano. 
2. Delegación de PQRSDF a diversas áreas de la entidad según la competencia delegando responsabilidades.
3.  Inexistencia de protocolos de atención al ciudadano.
4. Falta de adecuación de espacios físicos de acuerdo con la normativa vigente en materia de accesibilidad y  Atención al usuario.
5. Falta de Integración canales de atención e información para asegurar la consistencia de la información.
6. Falta de centralización de recepción de las PQRSDF.
7. Falta divulgación y socialización de la línea de atención al cliente y buzón de sugerencias, quejas y reclamos al interior de la empresa. 
8. Falta de seguimiento a la trazabilidad de las  PQRSDF.
</t>
  </si>
  <si>
    <t>Subgerencia Administrativa.</t>
  </si>
  <si>
    <t>Subgerencia Administrativa.
Subgerencia Comercial.</t>
  </si>
  <si>
    <t>Subgerencia Administrativa.
Oficina de Control interno.</t>
  </si>
  <si>
    <t>Canales implementados en la vigencia / Canales proyectados en el procedimiento de Servicio y atencion al ciudadano.</t>
  </si>
  <si>
    <t>Protocolos aprobados y socializados  / Total Protocolos Elaborados.</t>
  </si>
  <si>
    <t>Mecanismo implementado y en funcionamiento.</t>
  </si>
  <si>
    <t xml:space="preserve">1. No tener mecanismos implementados para proteger la información financiera.
2. Malos hábitos en el manejo de las herramientas asignadas para el uso de las tecnologías.
3. Desconocimiento de la Política General  de TI.
4. Falta de sensibilizaciones periódicas, enfocada a la gestión en vulnerabilidad.
5. Tener los puertos físicos,  USB, unidades quemadoras habilitadas.
6. Establecer claves débiles de acceso a los aplicativos.
7. Ausencia de monitoreo en el tratamiento de la información, a través de los portales bancarios.
</t>
  </si>
  <si>
    <t xml:space="preserve">1. Mantener actualizadas las reglas de configuración de la seguridad perimetral en el firewall.
2. Realizar campañas de sensibilización de los buenos hábitos informáticos.
3. Actualizar Política General  de TI y socializarla a todo nivel.
4. Verificación de la aplicabilidad de la Política General de TI.
5. Seguir recomendaciones de la Política vigente de generación de contraseñas con grado de complejidad.
6. Crear grupo interdisciplinario que efectué control y seguimiento periódico con las entidades financieras para determinar el  estado actual de la seguridad informática (Delitos informáticos).
7. Monitorear y reportar incidencias que se llegaran a presentarse en los portales virtuales bancarios.
</t>
  </si>
  <si>
    <t>Campañas realizadas / Campañas planeadas.</t>
  </si>
  <si>
    <t>Acciones ejecutadas / Acciones programadas.
(Literatura - Proyección de textos - Aprobación de textos - Normalización y formalización de acto administrativo - Socialización).</t>
  </si>
  <si>
    <t>Trazabilidad de acciones generadas / Trazabilidad de acciones programadas.</t>
  </si>
  <si>
    <t>Acciones realizadas / Acciones programadas.</t>
  </si>
  <si>
    <t xml:space="preserve">Incidencias gestionadas / Incidencias reportadas.
</t>
  </si>
  <si>
    <t xml:space="preserve">
Revisiones y actualizaciones aplicadas / Revisiones y actualizaciones programadas.
</t>
  </si>
  <si>
    <t xml:space="preserve">Para elaborar y poner en funcionamiento  la política de racionalización de tramites se requiere: 
* Identificación del inventario de trámites;
* Priorización de trámites;
* Racionalización de trámites;
* Interoperabilidad. 
</t>
  </si>
  <si>
    <t xml:space="preserve">Diseñar e implementar aplicativos en línea que permitan verificar el estado del trámite, su pago y automatización de los mismos, previo levantamiento y registro de la estrategia planteada para tal fin.
</t>
  </si>
  <si>
    <t>Desarrolos aplicados / Desarrollos proyectados.</t>
  </si>
  <si>
    <t>Etapas desarrolladas / Etapas planteadas en la estrategia.</t>
  </si>
  <si>
    <t>Itéms en cumplimiento por cada categoria / Itém requeridos por la Ley 1712 de 2014.</t>
  </si>
  <si>
    <t xml:space="preserve">INCUMPLIMIENTO DE TÉRMINOS DE RESPUESTA Y FALLAS EN LA ATENCIÓN DE PQRSDF
</t>
  </si>
  <si>
    <t>Implementación y puesta en funcionamiento de los canales de información estipulados en el procedimiento de Servicio y Atención al ciudadano 
MPM0205010000.P02-2
( 5 Canales de Comunicación).</t>
  </si>
  <si>
    <t xml:space="preserve">Aprobar y socializar protocolos de atención  al ciudadano en la ELC para los canales de atención al ciudadano implementados. </t>
  </si>
  <si>
    <t xml:space="preserve">1. Inclusión de gastos no autorizados.
2. Inversiones de dineros públicos en entidades de dudosa solidez financiera, a cambio de beneficios indebidos para servidores públicos encargados de su administración.
3. Inexistencia de registros auxiliares que permitan identificar y controlar los rubros de inversión.
4. Archivos contables con vacíos de información.
5.  Afectar rubros que no corresponden con el objeto del gasto en beneficio propio o a cambio de una retribución económica.
6. Trámite de pagos y cuentas sin el cumplimiento de los requisitos legales o desalineado con lo estipulado en los contratos y/o procedimientos. 
</t>
  </si>
  <si>
    <t>*Verificar que la autorización de pago se encuentra firmada por el supervisor del contrato y cuente con los soportes establecidos.  
*Controlar y proyectar los flujos de caja a través de herramientas eficacez.</t>
  </si>
  <si>
    <t>No. pagos efectuados con autorización de pago y soportes del mismo  / No. Total de pagos realizados.
Acciones gestionadas / Acciones programadas.</t>
  </si>
  <si>
    <t>Subgerencia Financiera,  Supervisores de Contratos.</t>
  </si>
  <si>
    <t xml:space="preserve">* Designar responsables por área para  realizar la solicitud de pedido y estudios de mercado pertinentes según corresponda. 
* Capacitar a los servidores en la elaboración solicitudes de pedido y estudios previos o de factibilidad de la contratación. 
* Revisar y socializar el Nuevo manual de contratación.
</t>
  </si>
  <si>
    <t xml:space="preserve">1.Ineficiente alcance a la estrategia de racionalización de trámites de la entidad.
2.Inexistencia de la política de racionalización de trámites. 
3.Falta de información clara para la realización del trámite y debilidad en canales de acceso a la información del trámite
4.Fallas en los controles de los canales de información.
5. Información  presentada  en la página Web e intranet desactualizada e incompleta.
6. Falta de comportamientos de integridad del servidor público que realiza el trámite.
7. Excesiva demanda y demora en tiempos de entrega del trámite.
 </t>
  </si>
  <si>
    <t xml:space="preserve">1 Información inoportuna para la disponibilidad, difusión y exposición  al ciudadano.
2.Ineficiente manejo de los sistemas de información con los que cuenta la entidad.
3. Inexistencia de trazabilidad de la información.
</t>
  </si>
  <si>
    <t>Módulo Implementado y en ejecución.</t>
  </si>
  <si>
    <t>Diseñar la Estrategia de rendición de cuentas, con el fin de comunicar o informar a grupos de interés tales como colaboradores, ciudadanía, gremios del sector, aliados estratégicos, entes de control, etc</t>
  </si>
  <si>
    <t>Realizar las acciones descritas en la estrategia de rendición de cuentas:
1) Audiencia Pública de Rendición de Cuentas en Asamblea de Cundinamarca y/o Gobernación de Cundinamarca.
2) Socializacion servidores publicos de la empresa.
3) Rendicion de cuentas a entes de control o agentes externos. 
4) Rendicion de cuentas  la  Junta Directivade la  E.L.C.
5)  Publicación de rendición de cuentas a la ciudadanía en la página web de la E.L.C.</t>
  </si>
  <si>
    <t xml:space="preserve">Hacer especiales los momentos de nuestros Consumidores y Contribuir al bienestar social de los Colombianos.                                                                                                                                                                                                              Versión 5 /  Agosto de 2020    </t>
  </si>
  <si>
    <t>ACTIVIDADES DE SEGUIMIENTO
SEPTIEMBRE A DICIEMBRE</t>
  </si>
  <si>
    <t>SEGUIMIENTO 
OFICINA DE CONTROL INTERNO</t>
  </si>
  <si>
    <t>Comité de compras y Oficina Asesora Jurídica y de Contratación.</t>
  </si>
  <si>
    <t>Oficina Asesora Jurídica y de Contratación.</t>
  </si>
  <si>
    <t>Oficina Asesora Jurídica y de Contratación.
Subgerencia de Talento humano</t>
  </si>
  <si>
    <t xml:space="preserve">Oficina Asesora de Planeación. </t>
  </si>
  <si>
    <t>Oficina Asesora de Planeación.</t>
  </si>
  <si>
    <t>Oficina Asesora de Planeación. 
Gobierno Digital</t>
  </si>
  <si>
    <t>Se modifican los nombres de las áreas, de acuerdo con el Decreto 345 del 6 de julio de 2020.-</t>
  </si>
  <si>
    <t>Subgerencia Administrativa.
Oficina Asesora de Planeación
Todos los macro procesos.</t>
  </si>
  <si>
    <t>Subgerencia Financiera.
Oficina Asesora de Planeación 
Subgerencia Administrativa</t>
  </si>
  <si>
    <t xml:space="preserve">Para la implementación del módulo de Project System en SAP, durante el periodo de análisis, se conformó el equipo de directores de proyectos de la entidad, quienes recibieron la capacitación para el manejo del módulo PS por parte de la consultorÍa de Softek. 
Los profesionales de la Oficina Asesora de Planeación,  coordinaron las capacitaciones y actividades para la implementación del módulo.  
El procedimiento y los formatos actualizados para gestión de proyectos para la implementación del módulo PS-SAP, se encuentran publicados en la página de intranet de la ELC. Esta información se socializa en las inducciones realizadas a  nuevos funcionarios.  
El seguimiento a los proyectos inscritos en el módulo se efectúa trimestralmente y se evidencia en el informe consolidado  de gestión de la entidad. </t>
  </si>
  <si>
    <t>1. 1/1=100%</t>
  </si>
  <si>
    <t>1.1/1=100%</t>
  </si>
  <si>
    <t>Durante el periodo, se desarrolló la campaña Amor por Colombia: "Colombiano compra colombiano" y el proyecto fue inscrito en el módulo de Project System implementado en la empresa. 
Se realiza el seguimiento trimestral a los proyectos inscritos y los que confoman el Plan Estratégico: "ELC liderando el mercado nacional de bebidas con sostenibilidad, productividad y responsabilidad social para el desarrollo del departamento 2020-2023".</t>
  </si>
  <si>
    <t>Para el diseño de la estrategia de rendición de cuenta, se adelantaron actividades para la caracterización de ciudadanos y grupos de interés de acuerdo con los lineamientos establecidos por Función Pública para la implementación del Modelo Integrado de Planeación y Gestión -MIPG. Se estableció el formato para la Caracterización Ciudadana.
Se estructuró el procedimiento para rendición de cuentas a entes externos y de control, se encuentra en proceso de revisión y ajuste para su normalización y socialización.</t>
  </si>
  <si>
    <t>1. 80%</t>
  </si>
  <si>
    <t xml:space="preserve">
1, - El gerente general rindió cuentas  a la ciudadanía y a los Cundinamarqueses de la gestión y logros en la Empresa de Licores de Cundinamarca, organizada por la Gobernación de Cundinamarca en el último trimestre de 2020.
- Durante el periodo el gerente general, asistió a la Asamblea de Cundinamarca en dos oportunidades, para rendir cuentas y dar a conocer la situación de la empresa y las acciones realizadas para afrontar la pandemia del COVID 19.
- Mediante distintos medios de comunicación, redes sociales, radio, prensa y tv, la gerencia general ha dado a conocer la gestión y estrategias desarrolladas por la ELC para afrontar la pandemia del COVID 19 y ayudar a los Cundinamarqueses. 
2. Se estableció como medio de comunicación de la Empresa con sus servidores públicos ELC comunica, donde por whatsApp y correo electrónico se divulga la gestión, logros y noticias de interés de la Entidad.
3. - Durante el periodo de análisis, se remitieron a la Secretaría de Hacienda de Cundinamarca los informes financieros correspondientes al tercer tirmestre de 2020.
Se atendió la solicitud de información de la gestión adelantada a 30 de noviembre del Jefe de Gabinete de la Gobernación de Cundinamarca.
- Se diligenció y remitió al DANE, la Encuesta Pulso Empresarial Empresas 2 de los meses de agosto, septiembre, ocubre y noviembre, donde se informa de la situación de la empresa y las estrategias implementadas para afrontar la pandemia del COVID 19.
- No se recibieron avances de los planes de mejoramiento a 30 de noviembre para la rendición de cuenta anual a la Contraloría de Cundinamarca porque la ELC no tiene planes de mejoramiento vigentes a la fecha de corte.
4, Mensualmente se presentaron los informes de gestión y rendición de cuentas a la Junta Directiva dando a conocer los resultados, logros y situación financiera de la ELC.
5. La rendición anual de cuentas es publicada para la ciudadania en general en la página web de la Empresa: www.licoreracundinamarca.com.co/Transparencia   
</t>
  </si>
  <si>
    <t>1. 17/18=94%</t>
  </si>
  <si>
    <t>Por parte de la Oficina de Control Interno, se atendió la  Auditoría con enfoque integral de la Contraloría de Cundinamarca,  en cumplimiento del plan anual de Auditorías. 
Se presentó el Plan de Mejoramiento el cual fue aprobado con fecha 22 de diciembre de 2020.
Se comunica a las distintas dependencias de la empresa para el inicio al seguimiento por parte de la Oficina de Control Interno.</t>
  </si>
  <si>
    <t>Oficina Asesora  de Planeación.
Oficina de Control Interno.</t>
  </si>
  <si>
    <t>La Oficina de Control Interno realiza a través de muestras aleatorias en cada auditoría las respuestas a  las PQRSF y de que manera los procesos son revisados y evaluados para que se optimicen de manera que se reduzcan las quejas. 
Se viene evaluando el componente Gestión del Conocimiento del MIPG.</t>
  </si>
  <si>
    <t>Teniendo en cuenta que las propuestas cuenta con diferentes factores de evaluacion (Juridica, Tecnica, Financiera, Experiecia, Economica y de puntaje) es necesario tener acceso a toda la propuesta por tal razon dentro del proceso de evaluacion se establece un termino de minimo 2 dias a fin de que las areas intervinientes en el proceso cuenten con el termino adecuado para realizar su proceso.</t>
  </si>
  <si>
    <t>No. Puntos de Control establecidos / No. de etapas contractuales.
1.Eta. -1 Control
check list
2Eta. - 2 Controles
Requisitos Legalizacion
Requisitos Ejecucion
3Eta. - 1 Control
Liquidacion</t>
  </si>
  <si>
    <t xml:space="preserve">La realización de capacitaciones programadas para el año tiene un mínimo de 3, de las cuales una fue realizada por la Jefe de la Oficina Dra.  SANDRA MILENA CUBILLOS GONZALEZ, quien inicio con la Subgerencia Comercial, que es la oficina que genera el mayor número de necesidades, respectos a las solicitudes y contratos. 
Por lo anterior y como mecanismo de reducir riesgos en la presentación de SOLPED respecto a sus documentos y presentación se ha establecido lo siguiente:
Pos presentación de cada SOLPED (para comité de compras), proveniente del área de necesidad, a través del funcionario o profesional delegado por la jefe del área, y  una vez asignado al profesional  de contratación, se realiza una revisión dela misma en la cual  se verifica que las posiciones y los textos se encuentren ajustados a la realidad y estén enlazados con el objeto contractual, es así que en el evento de existir alguna falencia, los profesionales designados se reúnen y complementan la información, ya sea con la debida justificación o con el soporte necesario, para cumplir con el lleno de requisitos legales para la contratación.
A fin de reducir cualquier error, se generó un plan padrino pre radicación SOLPED, en el cual el área generadora de la necesidad puede llevar la SOLPED y se hace una verificación tanto en documentos como en textos, para que todo se ajuste a la realidad y conformes a las disposiciones legales tanto del manual de contratación, la Ley y los principios de la contratación.
</t>
  </si>
  <si>
    <t xml:space="preserve">El primer filtro consta del Supervisor y jefe de la necesidad, quien verificara que lo establecido en la SOLPED sea lo realmente peticionado.
El Segundo filtro el padrino asignando a la Oficina o Subgerencia quien hará una valoración previa de la SOLPED a fin de verificar que cumpla con las condiciones establecidas en el Manual de Contratación.
El tercero filtro la Funcionaria de la Oficina Asesora Jurídica y Contratación quien verifica que la documentación sea la completa.
El funcionario que por asignación sea el responsable del proceso realizara los procesos para verificar que la SOLPED se ajuste a la Ley y el Manual de Contratación, y así mismo generar el contrato.
</t>
  </si>
  <si>
    <t>Se trabajó en la Estrategia de Racionalización de Tramites de la mano con Gobierno digital, para solicitar mediante un documento electrónico el listado de tramites a cada una de las subgerencias, donde se pueda evidenciar la importancia de los trámites para poder priorizarlos. Se deben adelantar mesas de trabajo con las diferentes dependencias para socializar el documento y solicitar la información pertinente.</t>
  </si>
  <si>
    <t xml:space="preserve">Dentro de los desarrollos proyectados se han ejecutado 2, los cuales corresponden a:
1. La inclusión de una barra lateral para mejorar la accesibilidad y conectividad entre las herramientas institucionales con la finalidad de tener mayor integralidad entre los procesos.
2. El préstamo de archivo para historias laborales y nóminas.
Sin embargo, hacen falta los desarrollos correspondientes a: 
1. Radicación automática de PQRSDF y facturación electrónica desde correo electrónico.
2. Modificación de la generación de informe para contabilizar los radicados por grupo.
3. El desarrollo para hacer la automatización correspondiente a la generación de certificados, este último no ha sido desarrollado dado al ajuste presupuestal realizado a causa de la emergencia sanitaria ocasionada por el COVID-19.
</t>
  </si>
  <si>
    <t>La subgerencia administrativa ejecutó el desarrollo en Orfeo y las respectivas capacitaciones para poder agrupar y contabilizar las PQRSDF, para que de esta manera se pudiera generar el número de radicado para ser comunicado al peticionario,  por medio de esta agrupación es posible generar los informes en cuanto a cuantificación de radicados por medio de Orfeo, sin embargo, actualmente  el seguimiento se está realizando desde la subgerencia comercial, y desde la subgerencia administrativa se  está trabajando en un desarrollo para mejorar la calidad del informe generado por medio de esta herramienta.</t>
  </si>
  <si>
    <t xml:space="preserve">Se realizaron mesas de trabajo con las oficinas involucradas en el procedimiento de Servicio y Atención al Ciudadano MPM0205010000.P02 - 2 para definir las responsabilidades del proceso que son compartidas entre la subgerencia comercial y la subgerencia administrativa.
Se realizaron protocolos de atención como respuesta ante la venta de alcohol antiséptico, como respuesta a la alta demanda generada por la pandemia Covid -19, generando respuesta a las múltiples solicitudes generadas en los canales de atención al ciudadano.
Es importante volver a revisar este proceso para determinar cuáles van a ser los informes que se deben generar para hacer seguimiento a las PQRSDF y definir quienes analizaran estos resultados para mejorar los protocolos de servicio y atención al ciudadano.
</t>
  </si>
  <si>
    <t xml:space="preserve">De los 6 canales proyectados dentro del procedimiento de servicio y atención al ciudadano, actualmente se encuentran 5 en funcionamiento y uno suspendido por temas jurídicos (Chat). 
Frente a la atención desde el canal de la página web se mejoró, por medio del trabajo conjunto entre subgerencias, para que los usuarios tuviesen este canal adicional, mejorando el sistema gráfico y la navegabilidad.
Desde la subgerencia administrativa se siguen recibiendo todas las solicitudes que llegan a través de la ventanilla única de correspondencia con el apoyo del personal de seguridad y vigilancia debido a la contingencia COVID-19.
</t>
  </si>
  <si>
    <t>*No se reportan avances de cumplimiento, lo anterior teniendo en cuenta que no se allegaron los datos requeridos por los macro procesos. Es importante resaltar que se requiere mayor partcipación activa por parte de los líderes de macro proceso, ya que se requiere dar alcance oportuno, eficienciente y efectivo a los requerimientos escalados.</t>
  </si>
  <si>
    <t xml:space="preserve">Se verifica que la autorización de pago se encuentra firmada por el supervisor del contrato y cuente con los soportes establecidos. </t>
  </si>
  <si>
    <t xml:space="preserve">1. Se realizan 4 mantenimientos de 4 programados actualizacion de la seguridad perimetral.
2. se realizo una socializacion a través de fondo de escritorio con tema relacionado en habitos de uso de recursos informaticos.
3. La politica de TI se encuentra aprobada mediante acto administrativo. Pendiente de socializacion.
4. respecto al item 5 se socializa mediante fondo de escritorio el uso efectivo de contraseñas robustas.
5-6  Se realizaron dos mesas de trabajo las cuales fueron programadas con el tema de seguridad en los portales bancarios.
El día 08 de octubre se adelantó capacitación por parte de Banco Itau, sobre seguridad dentro de los portales financieros.
El día 24 de noviembre se adelantó capacitación por parte de Banco de Occidente, sobre seguridad dentro de los portales financieros. 
Se dio un repaso sobre el manejo de los portales, acceso, autorizaciones, usuarios, usos de claves y token, equipos desde los cuales se pueden realizar operaciones y se realizaron diferentes recomendaciones de seguridad.
6. Se gestionan y atienden 64 incidencias reportadas en la mesa de ayuda.
</t>
  </si>
  <si>
    <t>Se realizaron las capacitaciones requeridas para la implementación del módulo la cual consta en actas, igualmente en el formato de inducción para nuevas incorporaciones contempla el tema. El proceso de implementación se llevó a cabo. Los soportes correspondientes se encuentran en la Intranet de la empresa al cual todos los funcionarios y pesonal vinvulado puede acceder. Se cunmpke al 100%</t>
  </si>
  <si>
    <t xml:space="preserve">La gerencia de la empresa lideró la construcción colectiva del Plan Estratégico, dando participaición a la totalidad de funcionarios y trabajadores de la emrpesa, el cual presena indicadores claros y metas cuantificables. Los proyectos viabilizadosse encuentran en el Módulo Proyect System el cua se encuentra implementado y permite el análisis técnico y presupuetal del proyecto acorde al Plan EStratégico. </t>
  </si>
  <si>
    <t>Se realizan los mantenimientos de seguridad, se fomenta la cultura de la seguridad en el uso de los recursos informáticos. Los equipos y software obligan al cambio periódico de contraseñas. Se programan y efectúan capacitacioes sobre seguridad informática y portales financieros a las personas que utilizan estos recursos,  El riesgo se encuentra controlado.</t>
  </si>
  <si>
    <t>Se brinda capacitación poe parte de la oficina asesora Jurídica y la subgerencia financiera sobre el trámite de pago a los contratistas. Cada supervisor cuenta con el procedimiento disponible en la Intranet de la empresa y además se cuenta con la herramienta de Calificación a proveedores. El pago se tramita una vez cumplidos todos los requerimientos. El riesgo se encuentra controlado.</t>
  </si>
  <si>
    <t>La oficina Asesora Jurídica y de Contratación, capacita a los funcionarios ene temas realcionados con contratación.El proceso se encuentra socializado, teniendo como primer punto de control el jefe de área, el cual remite al comité de comprascomo segundo punto de control, el cual analiza la conveniencia de la contratación y su correspondencia con losprecios de mercado, la necesidad y oportunidad para el cumplimiento del Plan Estratégico.
El manual de contratación seencuentra disponible en la Intranet y es de público conocimiento. La oficina de Control Interno hace acompañamiento a solicitud de la Oficina Asesora Jurídica al cierre de procesos.
Los controles son los esperados en el manual de Contratación y las politicas de la empresa. Los contratos se reportan cumplidamente al aplicativo de la Contraloria de Cundinamarca.</t>
  </si>
  <si>
    <t>El control de tràmites para contratación, cumplimiento del contrato y liquidación, además de los distintos procedimientos, se encuentran en la intranet, junto con los documentos necesarios para su viabilidad.  Se encuentra en proceso la radicación autonática de PQRF. El proyecto se encuentra en curso pero no se ha cumplido al 100%</t>
  </si>
  <si>
    <t>Se encuentra en revisión los procesos para crear semáforos y alertas que permitan dar oportuno cumplimiento a los requerimientos. Se encuentra en desarrollo.</t>
  </si>
  <si>
    <t>La contrucción del proceso de rendición de cuentas se encuentra para revisión, la cual incluye la participación activa de la ciudadanía. Se requiere de la revisión, aprobación y socialización del procedimiento.</t>
  </si>
  <si>
    <t>Los controles a la Empresa de licores los ejerce principalmente la Junta Directiva, la gobernación de cundinamarca, La Contralorìa de Cundinamarca, la supersalud, la Oficina de Control Interno y cualquier ciudadano. LAS directrices de la gerencia son socializadas a los colaboradores quienes pueden solicitar cualquier tipo de información en cualquier momento, asñi como la ciudadanía en general. Se atendieron las juntas de socios y als audotorias de loe entes de Control. Se han publicado los informes correspondientes en la página web de la empresa por intermedio del grupo de Gobierno Digital. El riesgo se encuentra controlado.</t>
  </si>
  <si>
    <t>Se ha centralizado elsistema de atención al ciudadano permitiendo una respuesta oportuna  a los requerimientos. Dentro del Plan se cumple con los aspectos legales.</t>
  </si>
  <si>
    <t>La respuesta a solicitudes se encuentra en revisión estadísstica para determinar los aspectos susceptibles de mejora. Es de anotar que la mayoría de estos se presentaron a partir de nuevos productos como alcohol antisético y gel, los cuales no se planea comercializar a gran escala y son productos derivados de la contingencia de la pandemia que cuentan con todos los registros y aspectos legales. Se debe establecer causas y efectos de las solicitudes.</t>
  </si>
  <si>
    <t>El riesgo se encuentra controlado en la medida que se establecen los canales y puntos de control para responder en tèrminos, mediante el sistema Orfeo. Se hace el seguimiento preventivo.</t>
  </si>
  <si>
    <t xml:space="preserve">Se evidencia en todos los expedientes contractuales los soportes de notificación a supervisión de los contratos en los cuales se establece objeto, valor, plazo de ejecución, contratista, además de que son los mismos los creadores de la necesidades de cada área.
Se está pendiente una capacitación general a todos los jefes en la cual se reiteren los conocimientos y procedimientos establecidos en el manual de contratación.
</t>
  </si>
  <si>
    <t>A la fecha no se han realizado capacitaciones ya que las realizadas han tenido gran eficacia en cada supervisor y a la fecha no han existido inconvenientes con la ejecución de los contratos, mas sin embargo la oficina de gestión contractual siempre ha esta presta a asesorar y realizar el apoyo necesario a quienes lo soliciten de manera informal, a fin de que se continúe con la buena prestación y seguimiento de la supervisión de los contratos.</t>
  </si>
  <si>
    <t>La oficina de Control Interno en muestra aleatoria, evidencia actas de comité de compras en las que cada líder de proceso expone sus necesidades de Contratación, presupuestos y cotizaciones, se aprueba por comité, acorde al manual de contratación. El seguimiento al contrato lo efectúa el supervisor acorde a las obligaciones del contrato.  LA documentación se encuentra como soporte de lso contratos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</si>
</sst>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8"/>
      <color indexed="81"/>
      <name val="Tahoma"/>
      <family val="2"/>
    </font>
    <font>
      <sz val="8"/>
      <color indexed="81"/>
      <name val="Tahoma"/>
      <family val="2"/>
    </font>
    <font>
      <sz val="12"/>
      <color theme="1"/>
      <name val="Arial"/>
      <family val="2"/>
    </font>
    <font>
      <b/>
      <sz val="12"/>
      <color theme="1"/>
      <name val="Arial"/>
      <family val="2"/>
    </font>
    <font>
      <b/>
      <sz val="12"/>
      <color indexed="81"/>
      <name val="Tahoma"/>
      <family val="2"/>
    </font>
    <font>
      <sz val="12"/>
      <color indexed="81"/>
      <name val="Tahoma"/>
      <family val="2"/>
    </font>
    <font>
      <b/>
      <sz val="11"/>
      <color theme="1"/>
      <name val="Arial"/>
      <family val="2"/>
    </font>
    <font>
      <b/>
      <sz val="11"/>
      <name val="Arial"/>
      <family val="2"/>
    </font>
    <font>
      <sz val="11"/>
      <color theme="1"/>
      <name val="Arial"/>
      <family val="2"/>
    </font>
    <font>
      <sz val="11"/>
      <color theme="1"/>
      <name val="Calibri"/>
      <family val="2"/>
      <scheme val="minor"/>
    </font>
    <font>
      <sz val="9"/>
      <color indexed="81"/>
      <name val="Tahoma"/>
      <family val="2"/>
    </font>
    <font>
      <b/>
      <sz val="9"/>
      <color indexed="81"/>
      <name val="Tahoma"/>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118">
    <xf numFmtId="0" fontId="0" fillId="0" borderId="0" xfId="0"/>
    <xf numFmtId="0" fontId="3" fillId="0" borderId="0" xfId="0" applyFont="1" applyFill="1" applyBorder="1" applyAlignment="1">
      <alignment vertical="center" wrapText="1"/>
    </xf>
    <xf numFmtId="0" fontId="3" fillId="0" borderId="0" xfId="0"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4" fillId="2" borderId="2" xfId="0" applyFont="1" applyFill="1" applyBorder="1" applyAlignment="1">
      <alignment horizontal="center" vertical="center" wrapText="1"/>
    </xf>
    <xf numFmtId="0" fontId="9" fillId="2" borderId="1" xfId="0" applyFont="1" applyFill="1" applyBorder="1" applyAlignment="1">
      <alignment vertical="center" wrapText="1"/>
    </xf>
    <xf numFmtId="14" fontId="9" fillId="2" borderId="1" xfId="0" applyNumberFormat="1" applyFont="1" applyFill="1" applyBorder="1" applyAlignment="1">
      <alignment vertical="center" wrapText="1"/>
    </xf>
    <xf numFmtId="0" fontId="9" fillId="2" borderId="1" xfId="0" applyFont="1" applyFill="1" applyBorder="1" applyAlignment="1">
      <alignment vertical="center"/>
    </xf>
    <xf numFmtId="9" fontId="9" fillId="2" borderId="1" xfId="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14" fontId="9"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14" fontId="9" fillId="2" borderId="0" xfId="0" applyNumberFormat="1" applyFont="1" applyFill="1" applyBorder="1" applyAlignment="1">
      <alignment vertical="center" wrapText="1"/>
    </xf>
    <xf numFmtId="9" fontId="9" fillId="2" borderId="0" xfId="1" applyFont="1" applyFill="1" applyBorder="1" applyAlignment="1">
      <alignment horizontal="center" vertical="center" wrapText="1"/>
    </xf>
    <xf numFmtId="9" fontId="9" fillId="2" borderId="0" xfId="1" applyFont="1" applyFill="1" applyAlignment="1">
      <alignment horizontal="left" vertical="center" wrapText="1"/>
    </xf>
    <xf numFmtId="9" fontId="9" fillId="2" borderId="1" xfId="1" applyFont="1" applyFill="1" applyBorder="1" applyAlignment="1">
      <alignment horizontal="left" vertical="center" wrapText="1"/>
    </xf>
    <xf numFmtId="0" fontId="3" fillId="2" borderId="1" xfId="0" applyFont="1" applyFill="1" applyBorder="1" applyAlignment="1">
      <alignment horizontal="center" vertical="center"/>
    </xf>
    <xf numFmtId="14" fontId="9" fillId="2" borderId="1" xfId="0" applyNumberFormat="1" applyFont="1" applyFill="1" applyBorder="1" applyAlignment="1">
      <alignment vertical="top" wrapText="1"/>
    </xf>
    <xf numFmtId="14" fontId="9"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5" fontId="3" fillId="0" borderId="0" xfId="0" applyNumberFormat="1" applyFont="1" applyFill="1" applyAlignment="1">
      <alignment vertical="center"/>
    </xf>
    <xf numFmtId="0" fontId="9" fillId="2" borderId="8" xfId="0" applyFont="1" applyFill="1" applyBorder="1" applyAlignment="1">
      <alignment horizontal="left" vertical="center" wrapText="1"/>
    </xf>
    <xf numFmtId="0" fontId="9" fillId="2" borderId="8" xfId="0" applyFont="1" applyFill="1" applyBorder="1" applyAlignment="1">
      <alignment horizontal="center" vertical="center"/>
    </xf>
    <xf numFmtId="0" fontId="8" fillId="2" borderId="8" xfId="0" applyFont="1" applyFill="1" applyBorder="1" applyAlignment="1">
      <alignment horizontal="left" vertical="center" wrapText="1"/>
    </xf>
    <xf numFmtId="0" fontId="7" fillId="2" borderId="8" xfId="0" applyFont="1" applyFill="1" applyBorder="1" applyAlignment="1">
      <alignment horizontal="center" vertical="center" textRotation="90"/>
    </xf>
    <xf numFmtId="14" fontId="9" fillId="2" borderId="1" xfId="0" applyNumberFormat="1" applyFont="1" applyFill="1" applyBorder="1" applyAlignment="1">
      <alignment horizontal="left" wrapText="1"/>
    </xf>
    <xf numFmtId="12" fontId="9" fillId="2" borderId="1" xfId="1"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2" borderId="1" xfId="0" applyFont="1" applyFill="1" applyBorder="1" applyAlignment="1">
      <alignment horizontal="left"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4" fontId="9" fillId="2" borderId="3" xfId="0" applyNumberFormat="1" applyFont="1" applyFill="1" applyBorder="1" applyAlignment="1">
      <alignment horizontal="center" vertical="center" wrapText="1"/>
    </xf>
    <xf numFmtId="9" fontId="13" fillId="2" borderId="2" xfId="1" applyFont="1" applyFill="1" applyBorder="1" applyAlignment="1">
      <alignment horizontal="center" vertical="center" wrapText="1"/>
    </xf>
    <xf numFmtId="9" fontId="13" fillId="2" borderId="3" xfId="1"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14" fontId="9" fillId="2" borderId="2" xfId="0" applyNumberFormat="1" applyFont="1" applyFill="1" applyBorder="1" applyAlignment="1">
      <alignment vertical="center" wrapText="1"/>
    </xf>
    <xf numFmtId="14" fontId="9" fillId="2" borderId="3" xfId="0" applyNumberFormat="1" applyFont="1" applyFill="1" applyBorder="1" applyAlignment="1">
      <alignment vertical="center" wrapText="1"/>
    </xf>
    <xf numFmtId="0" fontId="9" fillId="2" borderId="8"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textRotation="90" wrapText="1"/>
    </xf>
    <xf numFmtId="0" fontId="7" fillId="2" borderId="8" xfId="0" applyFont="1" applyFill="1" applyBorder="1" applyAlignment="1">
      <alignment horizontal="center" vertical="center" textRotation="90" wrapText="1"/>
    </xf>
    <xf numFmtId="0" fontId="7" fillId="2" borderId="3" xfId="0" applyFont="1" applyFill="1" applyBorder="1" applyAlignment="1">
      <alignment horizontal="center" vertical="center" textRotation="90"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7" fillId="2" borderId="2" xfId="0" applyFont="1" applyFill="1" applyBorder="1" applyAlignment="1">
      <alignment horizontal="center" vertical="center" textRotation="90"/>
    </xf>
    <xf numFmtId="0" fontId="7" fillId="2" borderId="3"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14" fontId="9" fillId="2" borderId="2" xfId="0" applyNumberFormat="1" applyFont="1" applyFill="1" applyBorder="1" applyAlignment="1">
      <alignment horizontal="left" vertical="center" wrapText="1"/>
    </xf>
    <xf numFmtId="14" fontId="9" fillId="2" borderId="8" xfId="0" applyNumberFormat="1" applyFont="1" applyFill="1" applyBorder="1" applyAlignment="1">
      <alignment horizontal="left" vertical="center" wrapText="1"/>
    </xf>
    <xf numFmtId="14" fontId="9" fillId="2" borderId="3" xfId="0" applyNumberFormat="1" applyFont="1" applyFill="1" applyBorder="1" applyAlignment="1">
      <alignment horizontal="left" vertical="center" wrapText="1"/>
    </xf>
    <xf numFmtId="0" fontId="9" fillId="2" borderId="2" xfId="0" applyFont="1" applyFill="1" applyBorder="1" applyAlignment="1">
      <alignment vertical="center" wrapText="1"/>
    </xf>
    <xf numFmtId="0" fontId="9" fillId="2" borderId="8" xfId="0" applyFont="1" applyFill="1" applyBorder="1" applyAlignment="1">
      <alignment vertical="center" wrapText="1"/>
    </xf>
    <xf numFmtId="0" fontId="9" fillId="2" borderId="3" xfId="0" applyFont="1" applyFill="1" applyBorder="1" applyAlignment="1">
      <alignment vertical="center" wrapText="1"/>
    </xf>
    <xf numFmtId="9" fontId="9" fillId="2" borderId="2" xfId="1" applyFont="1" applyFill="1" applyBorder="1" applyAlignment="1">
      <alignment horizontal="center" vertical="center" wrapText="1"/>
    </xf>
    <xf numFmtId="9" fontId="9" fillId="2" borderId="3" xfId="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727197</xdr:colOff>
      <xdr:row>0</xdr:row>
      <xdr:rowOff>38465</xdr:rowOff>
    </xdr:from>
    <xdr:to>
      <xdr:col>3</xdr:col>
      <xdr:colOff>704823</xdr:colOff>
      <xdr:row>1</xdr:row>
      <xdr:rowOff>308340</xdr:rowOff>
    </xdr:to>
    <xdr:pic>
      <xdr:nvPicPr>
        <xdr:cNvPr id="3" name="Imagen 2"/>
        <xdr:cNvPicPr>
          <a:picLocks noChangeAspect="1"/>
        </xdr:cNvPicPr>
      </xdr:nvPicPr>
      <xdr:blipFill>
        <a:blip xmlns:r="http://schemas.openxmlformats.org/officeDocument/2006/relationships" r:embed="rId1"/>
        <a:stretch>
          <a:fillRect/>
        </a:stretch>
      </xdr:blipFill>
      <xdr:spPr>
        <a:xfrm>
          <a:off x="727197" y="38465"/>
          <a:ext cx="1125511" cy="660644"/>
        </a:xfrm>
        <a:prstGeom prst="rect">
          <a:avLst/>
        </a:prstGeom>
      </xdr:spPr>
    </xdr:pic>
    <xdr:clientData/>
  </xdr:twoCellAnchor>
  <xdr:twoCellAnchor editAs="oneCell">
    <xdr:from>
      <xdr:col>15</xdr:col>
      <xdr:colOff>2782796</xdr:colOff>
      <xdr:row>0</xdr:row>
      <xdr:rowOff>0</xdr:rowOff>
    </xdr:from>
    <xdr:to>
      <xdr:col>15</xdr:col>
      <xdr:colOff>4461810</xdr:colOff>
      <xdr:row>2</xdr:row>
      <xdr:rowOff>0</xdr:rowOff>
    </xdr:to>
    <xdr:pic>
      <xdr:nvPicPr>
        <xdr:cNvPr id="6" name="Imagen 5"/>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980" r="71308" b="1"/>
        <a:stretch/>
      </xdr:blipFill>
      <xdr:spPr>
        <a:xfrm>
          <a:off x="22075590" y="0"/>
          <a:ext cx="1680882" cy="784412"/>
        </a:xfrm>
        <a:prstGeom prst="rect">
          <a:avLst/>
        </a:prstGeom>
      </xdr:spPr>
    </xdr:pic>
    <xdr:clientData/>
  </xdr:twoCellAnchor>
  <xdr:twoCellAnchor editAs="oneCell">
    <xdr:from>
      <xdr:col>15</xdr:col>
      <xdr:colOff>653678</xdr:colOff>
      <xdr:row>0</xdr:row>
      <xdr:rowOff>0</xdr:rowOff>
    </xdr:from>
    <xdr:to>
      <xdr:col>15</xdr:col>
      <xdr:colOff>2708090</xdr:colOff>
      <xdr:row>2</xdr:row>
      <xdr:rowOff>160550</xdr:rowOff>
    </xdr:to>
    <xdr:pic>
      <xdr:nvPicPr>
        <xdr:cNvPr id="9" name="Imagen 8"/>
        <xdr:cNvPicPr>
          <a:picLocks noChangeAspect="1"/>
        </xdr:cNvPicPr>
      </xdr:nvPicPr>
      <xdr:blipFill rotWithShape="1">
        <a:blip xmlns:r="http://schemas.openxmlformats.org/officeDocument/2006/relationships" r:embed="rId3"/>
        <a:srcRect l="-223898" r="293567"/>
        <a:stretch/>
      </xdr:blipFill>
      <xdr:spPr>
        <a:xfrm>
          <a:off x="19946472" y="0"/>
          <a:ext cx="2054412" cy="9449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5"/>
  <sheetViews>
    <sheetView tabSelected="1" topLeftCell="I1" zoomScale="77" zoomScaleNormal="77" zoomScaleSheetLayoutView="77" zoomScalePageLayoutView="80" workbookViewId="0">
      <selection activeCell="Q9" sqref="Q9"/>
    </sheetView>
  </sheetViews>
  <sheetFormatPr baseColWidth="10" defaultColWidth="11.42578125" defaultRowHeight="15" x14ac:dyDescent="0.25"/>
  <cols>
    <col min="1" max="1" width="1.140625" style="2" hidden="1" customWidth="1"/>
    <col min="2" max="2" width="36.140625" style="2" hidden="1" customWidth="1"/>
    <col min="3" max="3" width="17.140625" style="2" customWidth="1"/>
    <col min="4" max="4" width="27.5703125" style="2" customWidth="1"/>
    <col min="5" max="5" width="50.42578125" style="10" customWidth="1"/>
    <col min="6" max="6" width="5.28515625" style="2" customWidth="1"/>
    <col min="7" max="7" width="27.5703125" style="2" customWidth="1"/>
    <col min="8" max="8" width="21.5703125" style="2" customWidth="1"/>
    <col min="9" max="9" width="18.28515625" style="11" customWidth="1"/>
    <col min="10" max="10" width="15.85546875" style="2" customWidth="1"/>
    <col min="11" max="11" width="35.85546875" style="2" customWidth="1"/>
    <col min="12" max="12" width="21" style="2" customWidth="1"/>
    <col min="13" max="13" width="30.28515625" style="2" customWidth="1"/>
    <col min="14" max="14" width="16.5703125" style="2" customWidth="1"/>
    <col min="15" max="15" width="17.7109375" style="2" customWidth="1"/>
    <col min="16" max="16" width="83.28515625" style="9" customWidth="1"/>
    <col min="17" max="17" width="37" style="9" customWidth="1"/>
    <col min="18" max="18" width="45.140625" style="2" bestFit="1" customWidth="1"/>
    <col min="19" max="16384" width="11.42578125" style="2"/>
  </cols>
  <sheetData>
    <row r="1" spans="1:21" ht="30.75" customHeight="1" x14ac:dyDescent="0.25">
      <c r="C1" s="66"/>
      <c r="D1" s="67"/>
      <c r="E1" s="81" t="s">
        <v>51</v>
      </c>
      <c r="F1" s="82"/>
      <c r="G1" s="82"/>
      <c r="H1" s="82"/>
      <c r="I1" s="82"/>
      <c r="J1" s="82"/>
      <c r="K1" s="82"/>
      <c r="L1" s="82"/>
      <c r="M1" s="82"/>
      <c r="N1" s="82"/>
      <c r="O1" s="82"/>
      <c r="P1" s="82"/>
      <c r="Q1" s="83"/>
      <c r="R1" s="4"/>
      <c r="S1" s="4"/>
      <c r="T1" s="4"/>
    </row>
    <row r="2" spans="1:21" ht="30.75" customHeight="1" x14ac:dyDescent="0.25">
      <c r="C2" s="68"/>
      <c r="D2" s="69"/>
      <c r="E2" s="84"/>
      <c r="F2" s="85"/>
      <c r="G2" s="85"/>
      <c r="H2" s="85"/>
      <c r="I2" s="85"/>
      <c r="J2" s="85"/>
      <c r="K2" s="85"/>
      <c r="L2" s="85"/>
      <c r="M2" s="85"/>
      <c r="N2" s="85"/>
      <c r="O2" s="85"/>
      <c r="P2" s="85"/>
      <c r="Q2" s="86"/>
      <c r="R2" s="5"/>
      <c r="S2" s="4"/>
      <c r="T2" s="4"/>
    </row>
    <row r="3" spans="1:21" ht="21.75" customHeight="1" x14ac:dyDescent="0.25">
      <c r="C3" s="70" t="s">
        <v>0</v>
      </c>
      <c r="D3" s="71"/>
      <c r="E3" s="70" t="s">
        <v>12</v>
      </c>
      <c r="F3" s="78"/>
      <c r="G3" s="78"/>
      <c r="H3" s="78"/>
      <c r="I3" s="78"/>
      <c r="J3" s="78"/>
      <c r="K3" s="78"/>
      <c r="L3" s="78"/>
      <c r="M3" s="78"/>
      <c r="N3" s="78"/>
      <c r="O3" s="78"/>
      <c r="P3" s="78"/>
      <c r="Q3" s="71"/>
      <c r="R3" s="5"/>
      <c r="S3" s="4"/>
      <c r="T3" s="4"/>
    </row>
    <row r="4" spans="1:21" ht="45.75" customHeight="1" x14ac:dyDescent="0.25">
      <c r="C4" s="70" t="s">
        <v>40</v>
      </c>
      <c r="D4" s="71"/>
      <c r="E4" s="72" t="s">
        <v>92</v>
      </c>
      <c r="F4" s="73"/>
      <c r="G4" s="73"/>
      <c r="H4" s="73"/>
      <c r="I4" s="73"/>
      <c r="J4" s="73"/>
      <c r="K4" s="73"/>
      <c r="L4" s="73"/>
      <c r="M4" s="73"/>
      <c r="N4" s="73"/>
      <c r="O4" s="73"/>
      <c r="P4" s="73"/>
      <c r="Q4" s="74"/>
      <c r="R4" s="5"/>
      <c r="S4" s="4"/>
      <c r="T4" s="4"/>
    </row>
    <row r="5" spans="1:21" x14ac:dyDescent="0.25">
      <c r="C5" s="2">
        <v>1</v>
      </c>
      <c r="D5" s="75"/>
      <c r="E5" s="76"/>
      <c r="F5" s="76"/>
      <c r="G5" s="76"/>
      <c r="H5" s="76"/>
      <c r="I5" s="76"/>
      <c r="J5" s="76"/>
      <c r="K5" s="76"/>
      <c r="L5" s="76"/>
      <c r="M5" s="76"/>
      <c r="N5" s="76"/>
      <c r="O5" s="76"/>
      <c r="P5" s="76"/>
      <c r="Q5" s="77"/>
      <c r="R5" s="5"/>
      <c r="S5" s="4"/>
      <c r="T5" s="4"/>
    </row>
    <row r="6" spans="1:21" ht="51.75" customHeight="1" x14ac:dyDescent="0.25">
      <c r="C6" s="70" t="s">
        <v>1</v>
      </c>
      <c r="D6" s="78"/>
      <c r="E6" s="78"/>
      <c r="F6" s="78"/>
      <c r="G6" s="71"/>
      <c r="H6" s="24" t="s">
        <v>2</v>
      </c>
      <c r="I6" s="79" t="s">
        <v>3</v>
      </c>
      <c r="J6" s="80"/>
      <c r="K6" s="70" t="s">
        <v>4</v>
      </c>
      <c r="L6" s="78"/>
      <c r="M6" s="71"/>
      <c r="N6" s="89" t="s">
        <v>38</v>
      </c>
      <c r="O6" s="90"/>
      <c r="P6" s="87" t="s">
        <v>93</v>
      </c>
      <c r="Q6" s="88"/>
      <c r="R6" s="37" t="s">
        <v>94</v>
      </c>
      <c r="S6" s="4"/>
      <c r="T6" s="4"/>
    </row>
    <row r="7" spans="1:21" ht="42.75" customHeight="1" x14ac:dyDescent="0.25">
      <c r="C7" s="22" t="s">
        <v>15</v>
      </c>
      <c r="D7" s="22" t="s">
        <v>5</v>
      </c>
      <c r="E7" s="22" t="s">
        <v>6</v>
      </c>
      <c r="F7" s="64" t="s">
        <v>7</v>
      </c>
      <c r="G7" s="65"/>
      <c r="H7" s="22" t="s">
        <v>44</v>
      </c>
      <c r="I7" s="22" t="s">
        <v>43</v>
      </c>
      <c r="J7" s="22" t="s">
        <v>8</v>
      </c>
      <c r="K7" s="12" t="s">
        <v>9</v>
      </c>
      <c r="L7" s="22" t="s">
        <v>10</v>
      </c>
      <c r="M7" s="12" t="s">
        <v>11</v>
      </c>
      <c r="N7" s="12" t="s">
        <v>32</v>
      </c>
      <c r="O7" s="12" t="s">
        <v>45</v>
      </c>
      <c r="P7" s="12" t="s">
        <v>9</v>
      </c>
      <c r="Q7" s="12" t="s">
        <v>11</v>
      </c>
      <c r="R7" s="34"/>
      <c r="S7" s="4"/>
      <c r="T7" s="4"/>
    </row>
    <row r="8" spans="1:21" ht="181.5" customHeight="1" x14ac:dyDescent="0.25">
      <c r="A8" s="5"/>
      <c r="B8" s="5"/>
      <c r="C8" s="104" t="s">
        <v>13</v>
      </c>
      <c r="D8" s="101" t="s">
        <v>41</v>
      </c>
      <c r="E8" s="57" t="s">
        <v>58</v>
      </c>
      <c r="F8" s="55">
        <v>1</v>
      </c>
      <c r="G8" s="62" t="s">
        <v>42</v>
      </c>
      <c r="H8" s="55" t="s">
        <v>22</v>
      </c>
      <c r="I8" s="49" t="s">
        <v>26</v>
      </c>
      <c r="J8" s="49" t="s">
        <v>24</v>
      </c>
      <c r="K8" s="57" t="s">
        <v>52</v>
      </c>
      <c r="L8" s="57" t="s">
        <v>99</v>
      </c>
      <c r="M8" s="32" t="s">
        <v>89</v>
      </c>
      <c r="N8" s="29">
        <v>43832</v>
      </c>
      <c r="O8" s="29">
        <v>44195</v>
      </c>
      <c r="P8" s="110" t="s">
        <v>104</v>
      </c>
      <c r="Q8" s="16" t="s">
        <v>105</v>
      </c>
      <c r="R8" s="57" t="s">
        <v>127</v>
      </c>
      <c r="S8" s="4"/>
      <c r="T8" s="4"/>
    </row>
    <row r="9" spans="1:21" ht="191.25" customHeight="1" x14ac:dyDescent="0.25">
      <c r="A9" s="5"/>
      <c r="B9" s="5"/>
      <c r="C9" s="106"/>
      <c r="D9" s="103"/>
      <c r="E9" s="93"/>
      <c r="F9" s="60"/>
      <c r="G9" s="94"/>
      <c r="H9" s="60"/>
      <c r="I9" s="61"/>
      <c r="J9" s="61"/>
      <c r="K9" s="58"/>
      <c r="L9" s="93"/>
      <c r="M9" s="33" t="s">
        <v>53</v>
      </c>
      <c r="N9" s="29">
        <v>43832</v>
      </c>
      <c r="O9" s="29">
        <v>44195</v>
      </c>
      <c r="P9" s="112"/>
      <c r="Q9" s="16" t="s">
        <v>106</v>
      </c>
      <c r="R9" s="58"/>
      <c r="S9" s="4"/>
      <c r="T9" s="4"/>
    </row>
    <row r="10" spans="1:21" ht="207.75" customHeight="1" x14ac:dyDescent="0.25">
      <c r="A10" s="5"/>
      <c r="B10" s="5"/>
      <c r="C10" s="106"/>
      <c r="D10" s="102"/>
      <c r="E10" s="58"/>
      <c r="F10" s="56"/>
      <c r="G10" s="63"/>
      <c r="H10" s="56"/>
      <c r="I10" s="50"/>
      <c r="J10" s="50"/>
      <c r="K10" s="13" t="s">
        <v>34</v>
      </c>
      <c r="L10" s="58"/>
      <c r="M10" s="33" t="s">
        <v>54</v>
      </c>
      <c r="N10" s="29">
        <v>43832</v>
      </c>
      <c r="O10" s="29">
        <v>44195</v>
      </c>
      <c r="P10" s="14" t="s">
        <v>107</v>
      </c>
      <c r="Q10" s="17" t="s">
        <v>105</v>
      </c>
      <c r="R10" s="25" t="s">
        <v>128</v>
      </c>
      <c r="S10" s="4"/>
      <c r="T10" s="4"/>
    </row>
    <row r="11" spans="1:21" ht="62.25" customHeight="1" x14ac:dyDescent="0.25">
      <c r="A11" s="5"/>
      <c r="B11" s="5"/>
      <c r="C11" s="106"/>
      <c r="D11" s="107" t="s">
        <v>47</v>
      </c>
      <c r="E11" s="57" t="s">
        <v>66</v>
      </c>
      <c r="F11" s="55">
        <v>2</v>
      </c>
      <c r="G11" s="62" t="s">
        <v>46</v>
      </c>
      <c r="H11" s="55" t="s">
        <v>22</v>
      </c>
      <c r="I11" s="49" t="s">
        <v>23</v>
      </c>
      <c r="J11" s="49" t="s">
        <v>24</v>
      </c>
      <c r="K11" s="57" t="s">
        <v>67</v>
      </c>
      <c r="L11" s="57" t="s">
        <v>103</v>
      </c>
      <c r="M11" s="46" t="s">
        <v>73</v>
      </c>
      <c r="N11" s="110">
        <v>43832</v>
      </c>
      <c r="O11" s="110">
        <v>44195</v>
      </c>
      <c r="P11" s="113" t="s">
        <v>126</v>
      </c>
      <c r="Q11" s="17">
        <v>1</v>
      </c>
      <c r="R11" s="47" t="s">
        <v>129</v>
      </c>
      <c r="S11" s="4"/>
    </row>
    <row r="12" spans="1:21" ht="47.25" customHeight="1" x14ac:dyDescent="0.25">
      <c r="A12" s="5"/>
      <c r="B12" s="5"/>
      <c r="C12" s="106"/>
      <c r="D12" s="108"/>
      <c r="E12" s="93"/>
      <c r="F12" s="60"/>
      <c r="G12" s="94"/>
      <c r="H12" s="60"/>
      <c r="I12" s="61"/>
      <c r="J12" s="61"/>
      <c r="K12" s="93"/>
      <c r="L12" s="93"/>
      <c r="M12" s="46" t="s">
        <v>68</v>
      </c>
      <c r="N12" s="111"/>
      <c r="O12" s="111"/>
      <c r="P12" s="114"/>
      <c r="Q12" s="17">
        <v>1</v>
      </c>
      <c r="R12" s="59"/>
      <c r="S12" s="4"/>
      <c r="T12" s="30"/>
      <c r="U12" s="31"/>
    </row>
    <row r="13" spans="1:21" ht="119.25" customHeight="1" x14ac:dyDescent="0.25">
      <c r="A13" s="5"/>
      <c r="B13" s="5"/>
      <c r="C13" s="106"/>
      <c r="D13" s="108"/>
      <c r="E13" s="93"/>
      <c r="F13" s="60"/>
      <c r="G13" s="94"/>
      <c r="H13" s="60"/>
      <c r="I13" s="61"/>
      <c r="J13" s="61"/>
      <c r="K13" s="93"/>
      <c r="L13" s="93"/>
      <c r="M13" s="46" t="s">
        <v>69</v>
      </c>
      <c r="N13" s="111"/>
      <c r="O13" s="111"/>
      <c r="P13" s="114"/>
      <c r="Q13" s="16">
        <v>0.9</v>
      </c>
      <c r="R13" s="59"/>
      <c r="S13" s="4"/>
      <c r="T13" s="30"/>
      <c r="U13" s="31"/>
    </row>
    <row r="14" spans="1:21" ht="65.25" customHeight="1" x14ac:dyDescent="0.25">
      <c r="A14" s="5"/>
      <c r="B14" s="5"/>
      <c r="C14" s="106"/>
      <c r="D14" s="108"/>
      <c r="E14" s="93"/>
      <c r="F14" s="60"/>
      <c r="G14" s="94"/>
      <c r="H14" s="60"/>
      <c r="I14" s="61"/>
      <c r="J14" s="61"/>
      <c r="K14" s="93"/>
      <c r="L14" s="93"/>
      <c r="M14" s="46" t="s">
        <v>70</v>
      </c>
      <c r="N14" s="111"/>
      <c r="O14" s="111"/>
      <c r="P14" s="114"/>
      <c r="Q14" s="17">
        <v>1</v>
      </c>
      <c r="R14" s="59"/>
      <c r="S14" s="4"/>
      <c r="T14" s="30"/>
      <c r="U14" s="31"/>
    </row>
    <row r="15" spans="1:21" ht="61.5" customHeight="1" x14ac:dyDescent="0.25">
      <c r="A15" s="5"/>
      <c r="B15" s="5"/>
      <c r="C15" s="106"/>
      <c r="D15" s="108"/>
      <c r="E15" s="93"/>
      <c r="F15" s="60"/>
      <c r="G15" s="94"/>
      <c r="H15" s="60"/>
      <c r="I15" s="61"/>
      <c r="J15" s="61"/>
      <c r="K15" s="93"/>
      <c r="L15" s="93"/>
      <c r="M15" s="46" t="s">
        <v>71</v>
      </c>
      <c r="N15" s="111"/>
      <c r="O15" s="111"/>
      <c r="P15" s="114"/>
      <c r="Q15" s="17">
        <v>1</v>
      </c>
      <c r="R15" s="59"/>
      <c r="S15" s="4"/>
      <c r="T15" s="30"/>
      <c r="U15" s="31"/>
    </row>
    <row r="16" spans="1:21" ht="47.25" customHeight="1" x14ac:dyDescent="0.25">
      <c r="A16" s="5"/>
      <c r="B16" s="5"/>
      <c r="C16" s="106"/>
      <c r="D16" s="108"/>
      <c r="E16" s="58"/>
      <c r="F16" s="56"/>
      <c r="G16" s="63"/>
      <c r="H16" s="56"/>
      <c r="I16" s="50"/>
      <c r="J16" s="50"/>
      <c r="K16" s="58"/>
      <c r="L16" s="58"/>
      <c r="M16" s="46" t="s">
        <v>72</v>
      </c>
      <c r="N16" s="112"/>
      <c r="O16" s="112"/>
      <c r="P16" s="115"/>
      <c r="Q16" s="17">
        <v>1</v>
      </c>
      <c r="R16" s="48"/>
      <c r="S16" s="4"/>
      <c r="T16" s="30"/>
      <c r="U16" s="31"/>
    </row>
    <row r="17" spans="1:20" ht="111" customHeight="1" x14ac:dyDescent="0.25">
      <c r="A17" s="5"/>
      <c r="B17" s="5"/>
      <c r="C17" s="106"/>
      <c r="D17" s="108"/>
      <c r="E17" s="57" t="s">
        <v>82</v>
      </c>
      <c r="F17" s="55">
        <v>3</v>
      </c>
      <c r="G17" s="95" t="s">
        <v>48</v>
      </c>
      <c r="H17" s="55" t="s">
        <v>22</v>
      </c>
      <c r="I17" s="49" t="s">
        <v>23</v>
      </c>
      <c r="J17" s="49" t="s">
        <v>24</v>
      </c>
      <c r="K17" s="57" t="s">
        <v>83</v>
      </c>
      <c r="L17" s="49" t="s">
        <v>85</v>
      </c>
      <c r="M17" s="49" t="s">
        <v>84</v>
      </c>
      <c r="N17" s="51">
        <v>43832</v>
      </c>
      <c r="O17" s="51">
        <v>44195</v>
      </c>
      <c r="P17" s="91" t="s">
        <v>125</v>
      </c>
      <c r="Q17" s="53">
        <f>958/958</f>
        <v>1</v>
      </c>
      <c r="R17" s="47" t="s">
        <v>130</v>
      </c>
      <c r="S17" s="4"/>
      <c r="T17" s="4"/>
    </row>
    <row r="18" spans="1:20" ht="117" customHeight="1" x14ac:dyDescent="0.25">
      <c r="A18" s="5"/>
      <c r="B18" s="5"/>
      <c r="C18" s="106"/>
      <c r="D18" s="109"/>
      <c r="E18" s="58"/>
      <c r="F18" s="56"/>
      <c r="G18" s="97"/>
      <c r="H18" s="56"/>
      <c r="I18" s="50"/>
      <c r="J18" s="50"/>
      <c r="K18" s="58"/>
      <c r="L18" s="50"/>
      <c r="M18" s="50"/>
      <c r="N18" s="52"/>
      <c r="O18" s="52"/>
      <c r="P18" s="92"/>
      <c r="Q18" s="54"/>
      <c r="R18" s="48"/>
      <c r="S18" s="4"/>
      <c r="T18" s="4"/>
    </row>
    <row r="19" spans="1:20" ht="338.25" customHeight="1" x14ac:dyDescent="0.25">
      <c r="A19" s="5"/>
      <c r="B19" s="5"/>
      <c r="C19" s="106"/>
      <c r="D19" s="101" t="s">
        <v>14</v>
      </c>
      <c r="E19" s="57" t="s">
        <v>39</v>
      </c>
      <c r="F19" s="55">
        <v>4</v>
      </c>
      <c r="G19" s="62" t="s">
        <v>25</v>
      </c>
      <c r="H19" s="55" t="s">
        <v>22</v>
      </c>
      <c r="I19" s="49" t="s">
        <v>26</v>
      </c>
      <c r="J19" s="49" t="s">
        <v>24</v>
      </c>
      <c r="K19" s="13" t="s">
        <v>86</v>
      </c>
      <c r="L19" s="13" t="s">
        <v>95</v>
      </c>
      <c r="M19" s="13" t="s">
        <v>55</v>
      </c>
      <c r="N19" s="29">
        <v>43832</v>
      </c>
      <c r="O19" s="29">
        <v>44195</v>
      </c>
      <c r="P19" s="14" t="s">
        <v>117</v>
      </c>
      <c r="Q19" s="44">
        <v>0.66666666666666663</v>
      </c>
      <c r="R19" s="47" t="s">
        <v>131</v>
      </c>
      <c r="S19" s="4"/>
      <c r="T19" s="4"/>
    </row>
    <row r="20" spans="1:20" ht="192" customHeight="1" x14ac:dyDescent="0.25">
      <c r="A20" s="5"/>
      <c r="B20" s="5"/>
      <c r="C20" s="106"/>
      <c r="D20" s="103"/>
      <c r="E20" s="93"/>
      <c r="F20" s="60"/>
      <c r="G20" s="94"/>
      <c r="H20" s="60"/>
      <c r="I20" s="61"/>
      <c r="J20" s="61"/>
      <c r="K20" s="13" t="s">
        <v>28</v>
      </c>
      <c r="L20" s="13" t="s">
        <v>95</v>
      </c>
      <c r="M20" s="13" t="s">
        <v>116</v>
      </c>
      <c r="N20" s="29">
        <v>43832</v>
      </c>
      <c r="O20" s="29">
        <v>44195</v>
      </c>
      <c r="P20" s="14" t="s">
        <v>118</v>
      </c>
      <c r="Q20" s="16">
        <v>1</v>
      </c>
      <c r="R20" s="59"/>
      <c r="S20" s="4"/>
      <c r="T20" s="4"/>
    </row>
    <row r="21" spans="1:20" ht="116.25" customHeight="1" x14ac:dyDescent="0.25">
      <c r="A21" s="5"/>
      <c r="B21" s="5"/>
      <c r="C21" s="106"/>
      <c r="D21" s="103"/>
      <c r="E21" s="93"/>
      <c r="F21" s="56"/>
      <c r="G21" s="63"/>
      <c r="H21" s="56"/>
      <c r="I21" s="50"/>
      <c r="J21" s="50"/>
      <c r="K21" s="13" t="s">
        <v>27</v>
      </c>
      <c r="L21" s="13" t="s">
        <v>95</v>
      </c>
      <c r="M21" s="13" t="s">
        <v>56</v>
      </c>
      <c r="N21" s="29">
        <v>43832</v>
      </c>
      <c r="O21" s="29">
        <v>44195</v>
      </c>
      <c r="P21" s="14" t="s">
        <v>115</v>
      </c>
      <c r="Q21" s="16">
        <v>1</v>
      </c>
      <c r="R21" s="48"/>
      <c r="S21" s="4"/>
      <c r="T21" s="4"/>
    </row>
    <row r="22" spans="1:20" ht="104.25" customHeight="1" x14ac:dyDescent="0.25">
      <c r="A22" s="5"/>
      <c r="B22" s="5"/>
      <c r="C22" s="106"/>
      <c r="D22" s="103"/>
      <c r="E22" s="93"/>
      <c r="F22" s="55">
        <v>5</v>
      </c>
      <c r="G22" s="62" t="s">
        <v>29</v>
      </c>
      <c r="H22" s="55" t="s">
        <v>22</v>
      </c>
      <c r="I22" s="49" t="s">
        <v>23</v>
      </c>
      <c r="J22" s="49" t="s">
        <v>24</v>
      </c>
      <c r="K22" s="13" t="s">
        <v>37</v>
      </c>
      <c r="L22" s="13" t="s">
        <v>96</v>
      </c>
      <c r="M22" s="57" t="s">
        <v>30</v>
      </c>
      <c r="N22" s="29">
        <v>43832</v>
      </c>
      <c r="O22" s="29">
        <v>44195</v>
      </c>
      <c r="P22" s="14" t="s">
        <v>139</v>
      </c>
      <c r="Q22" s="116">
        <v>0.9</v>
      </c>
      <c r="R22" s="47" t="s">
        <v>141</v>
      </c>
      <c r="S22" s="4"/>
      <c r="T22" s="4"/>
    </row>
    <row r="23" spans="1:20" ht="195.75" customHeight="1" x14ac:dyDescent="0.25">
      <c r="A23" s="5"/>
      <c r="B23" s="5"/>
      <c r="C23" s="105"/>
      <c r="D23" s="102"/>
      <c r="E23" s="58"/>
      <c r="F23" s="56"/>
      <c r="G23" s="63"/>
      <c r="H23" s="56"/>
      <c r="I23" s="50"/>
      <c r="J23" s="50"/>
      <c r="K23" s="13" t="s">
        <v>36</v>
      </c>
      <c r="L23" s="13" t="s">
        <v>97</v>
      </c>
      <c r="M23" s="58"/>
      <c r="N23" s="29">
        <v>43831</v>
      </c>
      <c r="O23" s="29">
        <v>44195</v>
      </c>
      <c r="P23" s="14" t="s">
        <v>140</v>
      </c>
      <c r="Q23" s="117"/>
      <c r="R23" s="48"/>
      <c r="S23" s="4"/>
      <c r="T23" s="4"/>
    </row>
    <row r="24" spans="1:20" ht="150.75" customHeight="1" x14ac:dyDescent="0.25">
      <c r="A24" s="5"/>
      <c r="B24" s="5"/>
      <c r="C24" s="104" t="s">
        <v>16</v>
      </c>
      <c r="D24" s="101" t="s">
        <v>17</v>
      </c>
      <c r="E24" s="57" t="s">
        <v>87</v>
      </c>
      <c r="F24" s="55">
        <v>6</v>
      </c>
      <c r="G24" s="62" t="s">
        <v>31</v>
      </c>
      <c r="H24" s="55" t="s">
        <v>22</v>
      </c>
      <c r="I24" s="49" t="s">
        <v>23</v>
      </c>
      <c r="J24" s="49" t="s">
        <v>24</v>
      </c>
      <c r="K24" s="13" t="s">
        <v>74</v>
      </c>
      <c r="L24" s="18" t="s">
        <v>60</v>
      </c>
      <c r="M24" s="25" t="s">
        <v>77</v>
      </c>
      <c r="N24" s="29">
        <v>43922</v>
      </c>
      <c r="O24" s="29">
        <v>44195</v>
      </c>
      <c r="P24" s="18" t="s">
        <v>119</v>
      </c>
      <c r="Q24" s="16">
        <f>2/4</f>
        <v>0.5</v>
      </c>
      <c r="R24" s="47" t="s">
        <v>132</v>
      </c>
      <c r="S24" s="4"/>
      <c r="T24" s="4"/>
    </row>
    <row r="25" spans="1:20" ht="214.5" customHeight="1" x14ac:dyDescent="0.25">
      <c r="A25" s="5"/>
      <c r="B25" s="5"/>
      <c r="C25" s="105"/>
      <c r="D25" s="102"/>
      <c r="E25" s="58"/>
      <c r="F25" s="56"/>
      <c r="G25" s="63"/>
      <c r="H25" s="56"/>
      <c r="I25" s="50"/>
      <c r="J25" s="50"/>
      <c r="K25" s="13" t="s">
        <v>75</v>
      </c>
      <c r="L25" s="13" t="s">
        <v>102</v>
      </c>
      <c r="M25" s="25" t="s">
        <v>76</v>
      </c>
      <c r="N25" s="29">
        <v>43832</v>
      </c>
      <c r="O25" s="29">
        <v>44195</v>
      </c>
      <c r="P25" s="13" t="s">
        <v>120</v>
      </c>
      <c r="Q25" s="16">
        <f>2/5</f>
        <v>0.4</v>
      </c>
      <c r="R25" s="48"/>
      <c r="S25" s="4"/>
      <c r="T25" s="4"/>
    </row>
    <row r="26" spans="1:20" ht="146.25" customHeight="1" x14ac:dyDescent="0.25">
      <c r="A26" s="5"/>
      <c r="B26" s="5"/>
      <c r="C26" s="104" t="s">
        <v>18</v>
      </c>
      <c r="D26" s="101" t="s">
        <v>19</v>
      </c>
      <c r="E26" s="57" t="s">
        <v>88</v>
      </c>
      <c r="F26" s="15">
        <v>7</v>
      </c>
      <c r="G26" s="28" t="s">
        <v>49</v>
      </c>
      <c r="H26" s="26" t="s">
        <v>22</v>
      </c>
      <c r="I26" s="27" t="s">
        <v>23</v>
      </c>
      <c r="J26" s="27" t="s">
        <v>24</v>
      </c>
      <c r="K26" s="13" t="s">
        <v>57</v>
      </c>
      <c r="L26" s="13" t="s">
        <v>100</v>
      </c>
      <c r="M26" s="13" t="s">
        <v>78</v>
      </c>
      <c r="N26" s="29">
        <v>43832</v>
      </c>
      <c r="O26" s="29">
        <v>44195</v>
      </c>
      <c r="P26" s="33" t="s">
        <v>124</v>
      </c>
      <c r="Q26" s="16">
        <f>51/100</f>
        <v>0.51</v>
      </c>
      <c r="R26" s="21" t="s">
        <v>133</v>
      </c>
      <c r="S26" s="4"/>
      <c r="T26" s="4"/>
    </row>
    <row r="27" spans="1:20" ht="134.25" customHeight="1" x14ac:dyDescent="0.25">
      <c r="A27" s="5"/>
      <c r="B27" s="5"/>
      <c r="C27" s="106"/>
      <c r="D27" s="103"/>
      <c r="E27" s="93"/>
      <c r="F27" s="55">
        <v>8</v>
      </c>
      <c r="G27" s="95" t="s">
        <v>50</v>
      </c>
      <c r="H27" s="55" t="s">
        <v>22</v>
      </c>
      <c r="I27" s="49" t="s">
        <v>23</v>
      </c>
      <c r="J27" s="49" t="s">
        <v>24</v>
      </c>
      <c r="K27" s="13" t="s">
        <v>90</v>
      </c>
      <c r="L27" s="25" t="s">
        <v>98</v>
      </c>
      <c r="M27" s="13" t="s">
        <v>33</v>
      </c>
      <c r="N27" s="29">
        <v>43862</v>
      </c>
      <c r="O27" s="29">
        <v>44195</v>
      </c>
      <c r="P27" s="35" t="s">
        <v>108</v>
      </c>
      <c r="Q27" s="36" t="s">
        <v>109</v>
      </c>
      <c r="R27" s="25" t="s">
        <v>134</v>
      </c>
      <c r="S27" s="4"/>
      <c r="T27" s="4"/>
    </row>
    <row r="28" spans="1:20" ht="405.75" customHeight="1" x14ac:dyDescent="0.2">
      <c r="A28" s="5"/>
      <c r="B28" s="6"/>
      <c r="C28" s="105"/>
      <c r="D28" s="102"/>
      <c r="E28" s="58"/>
      <c r="F28" s="56"/>
      <c r="G28" s="96"/>
      <c r="H28" s="60"/>
      <c r="I28" s="61"/>
      <c r="J28" s="61"/>
      <c r="K28" s="49" t="s">
        <v>91</v>
      </c>
      <c r="L28" s="49" t="s">
        <v>113</v>
      </c>
      <c r="M28" s="49" t="s">
        <v>71</v>
      </c>
      <c r="N28" s="51">
        <v>43862</v>
      </c>
      <c r="O28" s="51">
        <v>44195</v>
      </c>
      <c r="P28" s="43" t="s">
        <v>110</v>
      </c>
      <c r="Q28" s="36" t="s">
        <v>111</v>
      </c>
      <c r="R28" s="49" t="s">
        <v>135</v>
      </c>
      <c r="S28" s="4"/>
      <c r="T28" s="4"/>
    </row>
    <row r="29" spans="1:20" ht="119.25" customHeight="1" x14ac:dyDescent="0.25">
      <c r="A29" s="5"/>
      <c r="B29" s="6"/>
      <c r="C29" s="42"/>
      <c r="D29" s="41"/>
      <c r="E29" s="39"/>
      <c r="F29" s="40"/>
      <c r="G29" s="97"/>
      <c r="H29" s="56"/>
      <c r="I29" s="50"/>
      <c r="J29" s="50"/>
      <c r="K29" s="50"/>
      <c r="L29" s="50"/>
      <c r="M29" s="50"/>
      <c r="N29" s="52"/>
      <c r="O29" s="52"/>
      <c r="P29" s="29" t="s">
        <v>112</v>
      </c>
      <c r="Q29" s="17">
        <v>1</v>
      </c>
      <c r="R29" s="50"/>
      <c r="S29" s="4"/>
      <c r="T29" s="4"/>
    </row>
    <row r="30" spans="1:20" ht="142.5" customHeight="1" x14ac:dyDescent="0.25">
      <c r="A30" s="5"/>
      <c r="B30" s="6"/>
      <c r="C30" s="98" t="s">
        <v>20</v>
      </c>
      <c r="D30" s="101" t="s">
        <v>21</v>
      </c>
      <c r="E30" s="57" t="s">
        <v>59</v>
      </c>
      <c r="F30" s="55">
        <v>9</v>
      </c>
      <c r="G30" s="62" t="s">
        <v>79</v>
      </c>
      <c r="H30" s="55" t="s">
        <v>22</v>
      </c>
      <c r="I30" s="49" t="s">
        <v>23</v>
      </c>
      <c r="J30" s="49" t="s">
        <v>24</v>
      </c>
      <c r="K30" s="13" t="s">
        <v>80</v>
      </c>
      <c r="L30" s="18" t="s">
        <v>61</v>
      </c>
      <c r="M30" s="13" t="s">
        <v>63</v>
      </c>
      <c r="N30" s="29">
        <v>43862</v>
      </c>
      <c r="O30" s="29">
        <v>44195</v>
      </c>
      <c r="P30" s="19" t="s">
        <v>123</v>
      </c>
      <c r="Q30" s="16">
        <f>5/6</f>
        <v>0.83333333333333337</v>
      </c>
      <c r="R30" s="20" t="s">
        <v>136</v>
      </c>
      <c r="S30" s="4"/>
      <c r="T30" s="4"/>
    </row>
    <row r="31" spans="1:20" ht="181.5" customHeight="1" x14ac:dyDescent="0.25">
      <c r="A31" s="5"/>
      <c r="B31" s="6"/>
      <c r="C31" s="99"/>
      <c r="D31" s="103"/>
      <c r="E31" s="93"/>
      <c r="F31" s="60"/>
      <c r="G31" s="94"/>
      <c r="H31" s="60"/>
      <c r="I31" s="61"/>
      <c r="J31" s="61"/>
      <c r="K31" s="13" t="s">
        <v>81</v>
      </c>
      <c r="L31" s="18" t="s">
        <v>60</v>
      </c>
      <c r="M31" s="13" t="s">
        <v>64</v>
      </c>
      <c r="N31" s="29">
        <v>44012</v>
      </c>
      <c r="O31" s="29">
        <v>44195</v>
      </c>
      <c r="P31" s="19" t="s">
        <v>122</v>
      </c>
      <c r="Q31" s="45">
        <v>0.33</v>
      </c>
      <c r="R31" s="20" t="s">
        <v>137</v>
      </c>
      <c r="S31" s="4"/>
      <c r="T31" s="4"/>
    </row>
    <row r="32" spans="1:20" ht="114" customHeight="1" x14ac:dyDescent="0.25">
      <c r="A32" s="4"/>
      <c r="B32" s="6"/>
      <c r="C32" s="99"/>
      <c r="D32" s="103"/>
      <c r="E32" s="93"/>
      <c r="F32" s="60"/>
      <c r="G32" s="94"/>
      <c r="H32" s="60"/>
      <c r="I32" s="61"/>
      <c r="J32" s="61"/>
      <c r="K32" s="49" t="s">
        <v>35</v>
      </c>
      <c r="L32" s="47" t="s">
        <v>62</v>
      </c>
      <c r="M32" s="49" t="s">
        <v>65</v>
      </c>
      <c r="N32" s="51">
        <v>44012</v>
      </c>
      <c r="O32" s="51">
        <v>44195</v>
      </c>
      <c r="P32" s="19" t="s">
        <v>121</v>
      </c>
      <c r="Q32" s="45">
        <v>1</v>
      </c>
      <c r="R32" s="47" t="s">
        <v>138</v>
      </c>
      <c r="S32" s="4"/>
      <c r="T32" s="4"/>
    </row>
    <row r="33" spans="2:20" ht="81" customHeight="1" x14ac:dyDescent="0.25">
      <c r="B33" s="5"/>
      <c r="C33" s="100"/>
      <c r="D33" s="102"/>
      <c r="E33" s="58"/>
      <c r="F33" s="56"/>
      <c r="G33" s="63"/>
      <c r="H33" s="56"/>
      <c r="I33" s="50"/>
      <c r="J33" s="50"/>
      <c r="K33" s="50"/>
      <c r="L33" s="48"/>
      <c r="M33" s="50"/>
      <c r="N33" s="52"/>
      <c r="O33" s="52"/>
      <c r="P33" s="13" t="s">
        <v>114</v>
      </c>
      <c r="Q33" s="17">
        <v>1</v>
      </c>
      <c r="R33" s="48"/>
      <c r="S33" s="4"/>
      <c r="T33" s="4"/>
    </row>
    <row r="34" spans="2:20" ht="17.25" customHeight="1" x14ac:dyDescent="0.25">
      <c r="D34" s="3"/>
      <c r="E34" s="7"/>
      <c r="F34" s="23"/>
      <c r="G34" s="7"/>
      <c r="H34" s="23"/>
      <c r="I34" s="7"/>
      <c r="J34" s="7"/>
      <c r="K34" s="1"/>
      <c r="L34" s="1"/>
      <c r="M34" s="1"/>
      <c r="N34" s="1"/>
      <c r="O34" s="1"/>
      <c r="P34" s="8"/>
      <c r="Q34" s="8"/>
      <c r="R34" s="4"/>
      <c r="S34" s="4"/>
      <c r="T34" s="4"/>
    </row>
    <row r="35" spans="2:20" x14ac:dyDescent="0.25">
      <c r="C35" s="38">
        <v>44183</v>
      </c>
      <c r="D35" s="2" t="s">
        <v>101</v>
      </c>
    </row>
  </sheetData>
  <mergeCells count="105">
    <mergeCell ref="E19:E23"/>
    <mergeCell ref="G19:G21"/>
    <mergeCell ref="F17:F18"/>
    <mergeCell ref="E17:E18"/>
    <mergeCell ref="N11:N16"/>
    <mergeCell ref="O11:O16"/>
    <mergeCell ref="P11:P16"/>
    <mergeCell ref="R11:R16"/>
    <mergeCell ref="G8:G10"/>
    <mergeCell ref="H11:H16"/>
    <mergeCell ref="I11:I16"/>
    <mergeCell ref="J11:J16"/>
    <mergeCell ref="K11:K16"/>
    <mergeCell ref="L11:L16"/>
    <mergeCell ref="P8:P9"/>
    <mergeCell ref="R8:R9"/>
    <mergeCell ref="H8:H10"/>
    <mergeCell ref="I8:I10"/>
    <mergeCell ref="J8:J10"/>
    <mergeCell ref="K8:K9"/>
    <mergeCell ref="J24:J25"/>
    <mergeCell ref="J30:J33"/>
    <mergeCell ref="H27:H29"/>
    <mergeCell ref="I27:I29"/>
    <mergeCell ref="J27:J29"/>
    <mergeCell ref="L8:L10"/>
    <mergeCell ref="C30:C33"/>
    <mergeCell ref="F19:F21"/>
    <mergeCell ref="F22:F23"/>
    <mergeCell ref="D24:D25"/>
    <mergeCell ref="D26:D28"/>
    <mergeCell ref="D30:D33"/>
    <mergeCell ref="D19:D23"/>
    <mergeCell ref="C24:C25"/>
    <mergeCell ref="E24:E25"/>
    <mergeCell ref="E26:E28"/>
    <mergeCell ref="C26:C28"/>
    <mergeCell ref="D8:D10"/>
    <mergeCell ref="E8:E10"/>
    <mergeCell ref="F8:F10"/>
    <mergeCell ref="H30:H33"/>
    <mergeCell ref="E11:E16"/>
    <mergeCell ref="F11:F16"/>
    <mergeCell ref="G11:G16"/>
    <mergeCell ref="G24:G25"/>
    <mergeCell ref="F27:F28"/>
    <mergeCell ref="E30:E33"/>
    <mergeCell ref="F30:F33"/>
    <mergeCell ref="G30:G33"/>
    <mergeCell ref="F24:F25"/>
    <mergeCell ref="G27:G29"/>
    <mergeCell ref="I30:I33"/>
    <mergeCell ref="H24:H25"/>
    <mergeCell ref="I24:I25"/>
    <mergeCell ref="G22:G23"/>
    <mergeCell ref="H22:H23"/>
    <mergeCell ref="I22:I23"/>
    <mergeCell ref="J22:J23"/>
    <mergeCell ref="F7:G7"/>
    <mergeCell ref="C1:D2"/>
    <mergeCell ref="C3:D3"/>
    <mergeCell ref="C4:D4"/>
    <mergeCell ref="E4:Q4"/>
    <mergeCell ref="D5:Q5"/>
    <mergeCell ref="C6:G6"/>
    <mergeCell ref="I6:J6"/>
    <mergeCell ref="K6:M6"/>
    <mergeCell ref="E1:Q2"/>
    <mergeCell ref="E3:Q3"/>
    <mergeCell ref="P6:Q6"/>
    <mergeCell ref="N6:O6"/>
    <mergeCell ref="M17:M18"/>
    <mergeCell ref="N17:N18"/>
    <mergeCell ref="O17:O18"/>
    <mergeCell ref="P17:P18"/>
    <mergeCell ref="D11:D18"/>
    <mergeCell ref="C8:C23"/>
    <mergeCell ref="G17:G18"/>
    <mergeCell ref="R17:R18"/>
    <mergeCell ref="Q17:Q18"/>
    <mergeCell ref="H17:H18"/>
    <mergeCell ref="I17:I18"/>
    <mergeCell ref="J17:J18"/>
    <mergeCell ref="K17:K18"/>
    <mergeCell ref="L17:L18"/>
    <mergeCell ref="R19:R21"/>
    <mergeCell ref="R22:R23"/>
    <mergeCell ref="M22:M23"/>
    <mergeCell ref="H19:H21"/>
    <mergeCell ref="I19:I21"/>
    <mergeCell ref="J19:J21"/>
    <mergeCell ref="Q22:Q23"/>
    <mergeCell ref="R24:R25"/>
    <mergeCell ref="R32:R33"/>
    <mergeCell ref="K32:K33"/>
    <mergeCell ref="L32:L33"/>
    <mergeCell ref="M32:M33"/>
    <mergeCell ref="N32:N33"/>
    <mergeCell ref="O32:O33"/>
    <mergeCell ref="K28:K29"/>
    <mergeCell ref="L28:L29"/>
    <mergeCell ref="M28:M29"/>
    <mergeCell ref="N28:N29"/>
    <mergeCell ref="O28:O29"/>
    <mergeCell ref="R28:R29"/>
  </mergeCells>
  <printOptions horizontalCentered="1"/>
  <pageMargins left="0.23622047244094491" right="0.23622047244094491" top="0.74803149606299213" bottom="0.74803149606299213" header="0.31496062992125984" footer="0.31496062992125984"/>
  <pageSetup paperSize="256" scale="51" fitToWidth="0" fitToHeight="0" orientation="landscape" horizontalDpi="4294967295" verticalDpi="4294967295" r:id="rId1"/>
  <headerFooter>
    <oddHeader>&amp;C&amp;P</oddHeader>
    <oddFooter>&amp;Z&amp;F&amp;RPágina &amp;P</oddFooter>
  </headerFooter>
  <rowBreaks count="5" manualBreakCount="5">
    <brk id="16" min="2" max="14" man="1"/>
    <brk id="20" min="2" max="14" man="1"/>
    <brk id="23" max="16383" man="1"/>
    <brk id="27" min="2" max="14" man="1"/>
    <brk id="33" min="2"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 I- 2020</vt:lpstr>
      <vt:lpstr>Hoja1</vt:lpstr>
      <vt:lpstr>'SEG. I- 2020'!Área_de_impresión</vt:lpstr>
      <vt:lpstr>'SEG. I- 2020'!Títulos_a_imprimir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hernando villamil bolivar</dc:creator>
  <cp:lastModifiedBy>Diana Alessandra Blanco Bernal</cp:lastModifiedBy>
  <cp:lastPrinted>2019-11-29T17:50:33Z</cp:lastPrinted>
  <dcterms:created xsi:type="dcterms:W3CDTF">2015-01-30T19:55:07Z</dcterms:created>
  <dcterms:modified xsi:type="dcterms:W3CDTF">2021-01-14T12:24:41Z</dcterms:modified>
</cp:coreProperties>
</file>