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12 DE 2020 IPV4 A IPV6\"/>
    </mc:Choice>
  </mc:AlternateContent>
  <bookViews>
    <workbookView xWindow="0" yWindow="0" windowWidth="28800" windowHeight="12330"/>
  </bookViews>
  <sheets>
    <sheet name="JURIDICA" sheetId="6" r:id="rId1"/>
    <sheet name="EVALUACION TECNICA" sheetId="2" r:id="rId2"/>
    <sheet name="EXPERIENCIA" sheetId="3" r:id="rId3"/>
    <sheet name="FINANCIERA" sheetId="7" r:id="rId4"/>
    <sheet name="RESUMEN" sheetId="5" r:id="rId5"/>
  </sheets>
  <externalReferences>
    <externalReference r:id="rId6"/>
  </externalReferences>
  <definedNames>
    <definedName name="_xlnm.Print_Area" localSheetId="2">EXPERIENCIA!$B$1:$K$30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7" l="1"/>
  <c r="C40" i="7"/>
  <c r="C39" i="7"/>
  <c r="D36" i="7"/>
  <c r="D31" i="7"/>
  <c r="A31" i="7"/>
  <c r="C29" i="7"/>
  <c r="C28" i="7"/>
  <c r="A28" i="7"/>
  <c r="D25" i="7"/>
  <c r="D29" i="7" l="1"/>
  <c r="D40" i="7"/>
  <c r="G30" i="3"/>
  <c r="D30" i="3"/>
  <c r="E30" i="3" l="1"/>
</calcChain>
</file>

<file path=xl/sharedStrings.xml><?xml version="1.0" encoding="utf-8"?>
<sst xmlns="http://schemas.openxmlformats.org/spreadsheetml/2006/main" count="680" uniqueCount="497">
  <si>
    <t>DESCRIPCIÓN</t>
  </si>
  <si>
    <t>ITEM</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</si>
  <si>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</si>
  <si>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</si>
  <si>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</si>
  <si>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</si>
  <si>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</si>
  <si>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</si>
  <si>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</si>
  <si>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</si>
  <si>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CUMPLE</t>
  </si>
  <si>
    <t>RESULTADO</t>
  </si>
  <si>
    <t xml:space="preserve">              Subgerente Administrativo</t>
  </si>
  <si>
    <t>Vo.Bo. SANDRA  MILENA  CUBILLOS  GONZALEZ</t>
  </si>
  <si>
    <t>VERIFICACION TOTAL</t>
  </si>
  <si>
    <t>VERIFICACION FINANCIERA</t>
  </si>
  <si>
    <t>VERIFICACIÓN EXPERIENCIA</t>
  </si>
  <si>
    <t>VERIFICACIÓN TÉCNICA</t>
  </si>
  <si>
    <t>VERIFICACIÓN ECONÓMICA</t>
  </si>
  <si>
    <t>VERIFICACION JURÍDICA</t>
  </si>
  <si>
    <t>OFERENTE</t>
  </si>
  <si>
    <t>7. Valor del contrato (% PARTICIPACIÓN).</t>
  </si>
  <si>
    <t>EXPERIENCIA GENERAL</t>
  </si>
  <si>
    <t>Vo. Bo. MARIA ELIZABETH VALERO RICO</t>
  </si>
  <si>
    <t>CRITERIO DE ASIGNACIÓN</t>
  </si>
  <si>
    <t>PUNTAJE MÁXIMO</t>
  </si>
  <si>
    <t>PUNTAJE TOTAL</t>
  </si>
  <si>
    <t>EVALUACION JURIDICA</t>
  </si>
  <si>
    <t xml:space="preserve">La carta de presentación de la OFERTA, deberá ser diligenciada de acuerdo al Formulario No. 1 adjunto a las condiciones de contratación, firmada por el OFERENTE.
</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</si>
  <si>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</si>
  <si>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copia de la CC del Representante Legal</t>
  </si>
  <si>
    <t xml:space="preserve">2.1.1.3. PERSONAS NATURALES </t>
  </si>
  <si>
    <t>N/A</t>
  </si>
  <si>
    <t xml:space="preserve">Las personas naturales deberán presentar fotocopia de la cédula de ciudadanía. En el caso de ser comerciantes deberán presentar copia del Registro Mercantil. </t>
  </si>
  <si>
    <t>2.1.1.5 CONSORCIO O UNIÓN TEMPORAL</t>
  </si>
  <si>
    <t>2.1.1.9.GARANTÍA DE SERIEDAD DE LA OFERTA</t>
  </si>
  <si>
    <t xml:space="preserve">2.1.1.10 CERTIFICACIÓN EXPEDIDA POR LA CONTRALORÍA GENERAL DE LA REPÚBLICA. </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</si>
  <si>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</si>
  <si>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2.1.11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</si>
  <si>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</si>
  <si>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2.1.1.12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</si>
  <si>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</si>
  <si>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2.1.1.12 REGISTRO UNICO TRIBUTARIO (RUT)</t>
  </si>
  <si>
    <t>El OFERENTE deberá presentar con la OFERTA, fotocopia del Registro Único Tributario</t>
  </si>
  <si>
    <t>2.1.1.13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</si>
  <si>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</si>
  <si>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2.1.1.14 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</si>
  <si>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</si>
  <si>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2.1.1.15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</si>
  <si>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</si>
  <si>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SANDRA MILENA  CUBILLOS  GONZALEZ </t>
  </si>
  <si>
    <t>Vo.B. RUTH MARINA NOVOA HERRERA</t>
  </si>
  <si>
    <t xml:space="preserve">           Subgerente Financiera</t>
  </si>
  <si>
    <t>EVALUACION DOCUMENTOS</t>
  </si>
  <si>
    <t>DOCUMENTO</t>
  </si>
  <si>
    <t>CUMPLE CON DOCUMENTOS</t>
  </si>
  <si>
    <t>INDICADORES FINANCIEROS</t>
  </si>
  <si>
    <t>SOLICITADOS</t>
  </si>
  <si>
    <t>LIQUIDEZ</t>
  </si>
  <si>
    <t>AC/PC</t>
  </si>
  <si>
    <t>CAPITAL DE TRABAJO</t>
  </si>
  <si>
    <t>AC- PC</t>
  </si>
  <si>
    <t>ENDEUDAMIENTO</t>
  </si>
  <si>
    <t>PT/AT * 100</t>
  </si>
  <si>
    <t>&lt;=60%</t>
  </si>
  <si>
    <t>En Col $</t>
  </si>
  <si>
    <t>Activo corriente</t>
  </si>
  <si>
    <t>SI</t>
  </si>
  <si>
    <t>Pasivo corriente</t>
  </si>
  <si>
    <t>(-) Pasivo corriente</t>
  </si>
  <si>
    <t>OBTENIDO POR</t>
  </si>
  <si>
    <t>GOLD INGENIERIA SAS</t>
  </si>
  <si>
    <t>GSTCOL</t>
  </si>
  <si>
    <t xml:space="preserve">3.ESPECIFICACIONES TÉCNICAS DE LAS ACTIVIDADES DE DESARROLLAR 
En general, el trabajo incluye, pero no se limita, a:
3.1 ESPECIFICACIÓN TECNICA
</t>
  </si>
  <si>
    <t>ZF-0023 DE 2016</t>
  </si>
  <si>
    <t>BIOENERGY ZONA FRANCA</t>
  </si>
  <si>
    <t>ABRIL 4 DE 2018 A DICIEMBRE 3 DE 2018</t>
  </si>
  <si>
    <t>SERVICIO DE ANALISIS MONITOREO GESTION ANALISIS DEL POOL DE DIRECCIONES IP, PLAN DE CONFIGURACION,PRUEBAS, PUESTA EN MARCHA Y SOPORTE DE MIGRACION DE DIRECCIONAMIENTO DE IPV4 A IPV6, EN TODOS SUS COMPONENTES A NIVEL DE SOFTWARE Y HARDWARE A NIVEL INTERNO DE TODOS LOS EQUIPOS QUE CONFORMAN LA RED LAN/WAN. RED WIFI Y EQUIPOS DE TELEFONIA IP DEBE INCLUIR TODOS LOS EQUIPOS RELACIONADOS EN EL CONTRATO ZF-0023 DE 2016. GOLD INGENIERIA DEBE COMO MINIMO REALIZAR LAS SIGUIENTES TAREAS.</t>
  </si>
  <si>
    <t>$225,175,589,oo</t>
  </si>
  <si>
    <t>US$625.783.2 +IVA</t>
  </si>
  <si>
    <t>FIDUAGRARIA</t>
  </si>
  <si>
    <t>043 DE 2017</t>
  </si>
  <si>
    <t>SUMINISTRAR E IMPLEMENTAR A LA FIDUCIARIA UNA SOLUCION INTEGRAL QUE CONTENGA LOS SIGUIENTES SERVICIOS.
ITEM 1 ESTANDARIZACION DE CABLEADO ESTRUCTURADO DE LA RED DE DATOS.
ITEM 2 ESTANDARIZACION DEL CABLEADO ELECTRICO.
ITEM 3 ESTANDARIZACION DE LOS EQUIPOS DE TELECOMUNICACIONES.</t>
  </si>
  <si>
    <t>$479,781,184.oo</t>
  </si>
  <si>
    <t xml:space="preserve">CUMPLE </t>
  </si>
  <si>
    <t>GIGA SOURCE TECHNOLOGY DE COLOMBIA SAS</t>
  </si>
  <si>
    <t>COMPRA E INSTALACION DE PLATAFORMA TECNOLÓGICA DE TELEFONÍA  CORPORATIVA Y COMUNICACIONES UNIFICADAS CON SISTEMA IP</t>
  </si>
  <si>
    <t>JUNIO 18 DE 2019  A 
SEPTIEMBRE 30 DE  2019</t>
  </si>
  <si>
    <t xml:space="preserve">SUPERINTENDENCIA DE VIGILANCIA Y SEGURIDAD PRIVADA SUPERVIGILANCIA </t>
  </si>
  <si>
    <t xml:space="preserve">EMPRESA DE LICORES DE CUNDINAMARCA </t>
  </si>
  <si>
    <t xml:space="preserve">ARTESANIAS DE COLOMBIA </t>
  </si>
  <si>
    <t>5.2.1 Gerente Proyectos</t>
  </si>
  <si>
    <t>5.2.1 Ingeniero Networking</t>
  </si>
  <si>
    <t>5.2.1 Ingeniero Comunicaciones</t>
  </si>
  <si>
    <t>5.2.1 Ingeniero Consultor Seguridad</t>
  </si>
  <si>
    <t>PUNTAJE ASIGNADO
GOLD INGENIERIA SAS</t>
  </si>
  <si>
    <t>PUNTAJE ASIGNADO
GIGA SOURCE TECHNOLOGY DE COLOMBIA SAS</t>
  </si>
  <si>
    <t>5.2.6 ENTREGA DE COMPUTADOR PARA VALLA SIN COSTO ADICIONAL</t>
  </si>
  <si>
    <t>5.2.5  ENTREGA DE AIRE MINISPLIT 24000 BTU LLAVE EN MANO SIN COSTO ADICIONAL</t>
  </si>
  <si>
    <t>5.2.4 ENTREGA DE SOLUCIÓN WIFI 2000 USUARIOS SIN COSTO ADICIONAL</t>
  </si>
  <si>
    <t>5.2.3   ENTREGA DE IMPRESORA LASER A COLOR SIN COSTO ADICIONAL</t>
  </si>
  <si>
    <t>5.2.2 ACTUALIZACION SOLUCION DE TELEFONIA CISCO A  ULTIMA VERSION DE CUM E IMPLEMENTACION DE IPV6 SIN COSTO ADICIONAL</t>
  </si>
  <si>
    <t xml:space="preserve">Jefe Oficina de Planeación </t>
  </si>
  <si>
    <t>LEONARDO ANDRES RODRIGUEZ SUAREZ</t>
  </si>
  <si>
    <t>FICHA TÉCNICA – ANEXO TÉCNICO IPV4-IPV6</t>
  </si>
  <si>
    <t>Actividad</t>
  </si>
  <si>
    <t>Requerimientos mínimos del Plan detallado de trabajo</t>
  </si>
  <si>
    <t>Cumple</t>
  </si>
  <si>
    <t>Equipos Actuales</t>
  </si>
  <si>
    <r>
      <t xml:space="preserve">La </t>
    </r>
    <r>
      <rPr>
        <b/>
        <sz val="9"/>
        <color theme="1"/>
        <rFont val="Arial"/>
        <family val="2"/>
      </rPr>
      <t>EMPRESA DE LICORES DE CUNDINAMARCA</t>
    </r>
    <r>
      <rPr>
        <sz val="9"/>
        <color theme="1"/>
        <rFont val="Arial"/>
        <family val="2"/>
      </rPr>
      <t xml:space="preserve"> cuenta actualmente con los siguientes equipos activos de red y sus respectivas herramientas de monitoreo tal y como se relacionan en el siguiente cuadro:</t>
    </r>
  </si>
  <si>
    <t>Equipo</t>
  </si>
  <si>
    <t>Cantidad</t>
  </si>
  <si>
    <t xml:space="preserve">Siwtch routers </t>
  </si>
  <si>
    <t>EQUIPOS DE SEGURIDAD (FW,LOGS SEGURIDAD)</t>
  </si>
  <si>
    <t>DVR</t>
  </si>
  <si>
    <t>BIOMETRICO</t>
  </si>
  <si>
    <t xml:space="preserve">SERVIDORES </t>
  </si>
  <si>
    <t>SAN</t>
  </si>
  <si>
    <t>BLADE</t>
  </si>
  <si>
    <t>CHASIS</t>
  </si>
  <si>
    <t>TELEFONOS</t>
  </si>
  <si>
    <t>COMPUTADORES</t>
  </si>
  <si>
    <t xml:space="preserve">Recolección de Información </t>
  </si>
  <si>
    <t>El contratista se obliga a levantar la documentación en detalle de todos los equipos de comunicaciones descritos en la anterior tabla y aquellos equipos que se encuentren operativos en la entidad y que estén registrados en el archivo de Activos de Información de la entidad.</t>
  </si>
  <si>
    <t xml:space="preserve">Entrega de documentación </t>
  </si>
  <si>
    <t>El contratista se obliga a levantar la documentación en detalle de todos los equipos servidores descritos en la anterior tabla y aquellos equipos que se encuentren operativos en la entidad y que estén registrados en el archivo de Activos de Información de la entidad.</t>
  </si>
  <si>
    <t xml:space="preserve">Según como indica el cuadro de mintic </t>
  </si>
  <si>
    <t>https://www.mintic.gov.co/portal/604/channels-507_IPv4_2019.pdf</t>
  </si>
  <si>
    <t>Plan detallado de Trabajo</t>
  </si>
  <si>
    <t>Los Oferentes deberán realizar un plan técnico detallado de trabajo que se debe presentar como instrumento de planificación y que contenga como mínimo lo siguiente:</t>
  </si>
  <si>
    <r>
      <t>·</t>
    </r>
    <r>
      <rPr>
        <sz val="7"/>
        <color theme="1"/>
        <rFont val="Times New Roman"/>
        <family val="1"/>
      </rPr>
      <t xml:space="preserve">         </t>
    </r>
    <r>
      <rPr>
        <sz val="9"/>
        <color theme="1"/>
        <rFont val="Arial"/>
        <family val="2"/>
      </rPr>
      <t>Objetivos, alcance del proyecto.</t>
    </r>
  </si>
  <si>
    <r>
      <t>·</t>
    </r>
    <r>
      <rPr>
        <sz val="7"/>
        <color theme="1"/>
        <rFont val="Times New Roman"/>
        <family val="1"/>
      </rPr>
      <t xml:space="preserve">         </t>
    </r>
    <r>
      <rPr>
        <sz val="9"/>
        <color theme="1"/>
        <rFont val="Arial"/>
        <family val="2"/>
      </rPr>
      <t>Fases con Actividades puntuales, con sus respectivos entregables y con fechas específicas en que se llevarán a cabo, con sus respectivas personas responsables de llevarlas a cabo.</t>
    </r>
  </si>
  <si>
    <r>
      <t>·</t>
    </r>
    <r>
      <rPr>
        <sz val="7"/>
        <color theme="1"/>
        <rFont val="Times New Roman"/>
        <family val="1"/>
      </rPr>
      <t xml:space="preserve">         </t>
    </r>
    <r>
      <rPr>
        <sz val="9"/>
        <color theme="1"/>
        <rFont val="Arial"/>
        <family val="2"/>
      </rPr>
      <t>Periodo de tiempo para realizar cada una de las actividades</t>
    </r>
  </si>
  <si>
    <r>
      <t>·</t>
    </r>
    <r>
      <rPr>
        <sz val="7"/>
        <color theme="1"/>
        <rFont val="Times New Roman"/>
        <family val="1"/>
      </rPr>
      <t xml:space="preserve">         </t>
    </r>
    <r>
      <rPr>
        <sz val="9"/>
        <color theme="1"/>
        <rFont val="Arial"/>
        <family val="2"/>
      </rPr>
      <t>Indicadores de logros, resultados y/o productos y entregables por actividad y por fase</t>
    </r>
  </si>
  <si>
    <r>
      <t>·</t>
    </r>
    <r>
      <rPr>
        <sz val="7"/>
        <color theme="1"/>
        <rFont val="Times New Roman"/>
        <family val="1"/>
      </rPr>
      <t xml:space="preserve">         </t>
    </r>
    <r>
      <rPr>
        <sz val="9"/>
        <color theme="1"/>
        <rFont val="Arial"/>
        <family val="2"/>
      </rPr>
      <t>Metas a cumplir dentro del proyecto.</t>
    </r>
  </si>
  <si>
    <r>
      <t>·</t>
    </r>
    <r>
      <rPr>
        <sz val="7"/>
        <color theme="1"/>
        <rFont val="Times New Roman"/>
        <family val="1"/>
      </rPr>
      <t xml:space="preserve">         </t>
    </r>
    <r>
      <rPr>
        <sz val="9"/>
        <color theme="1"/>
        <rFont val="Arial"/>
        <family val="2"/>
      </rPr>
      <t>Resultados de las acciones llevadas a cabo en el proyecto.</t>
    </r>
  </si>
  <si>
    <r>
      <t>·</t>
    </r>
    <r>
      <rPr>
        <sz val="7"/>
        <color theme="1"/>
        <rFont val="Times New Roman"/>
        <family val="1"/>
      </rPr>
      <t xml:space="preserve">         </t>
    </r>
    <r>
      <rPr>
        <sz val="9"/>
        <color theme="1"/>
        <rFont val="Arial"/>
        <family val="2"/>
      </rPr>
      <t>Entrega del Producto que son los resultados concretos del desarrollo de las actividades de cada objetivo específico. Se obtienen a través de la ejecución de las actividades.</t>
    </r>
  </si>
  <si>
    <r>
      <t>·</t>
    </r>
    <r>
      <rPr>
        <sz val="7"/>
        <color theme="1"/>
        <rFont val="Times New Roman"/>
        <family val="1"/>
      </rPr>
      <t xml:space="preserve">         </t>
    </r>
    <r>
      <rPr>
        <sz val="9"/>
        <color theme="1"/>
        <rFont val="Arial"/>
        <family val="2"/>
      </rPr>
      <t>Estado final del proyecto alcanzado, que especifique el logro alcanzado para la entidad.</t>
    </r>
  </si>
  <si>
    <r>
      <t>·</t>
    </r>
    <r>
      <rPr>
        <sz val="7"/>
        <color theme="1"/>
        <rFont val="Times New Roman"/>
        <family val="1"/>
      </rPr>
      <t xml:space="preserve">         </t>
    </r>
    <r>
      <rPr>
        <sz val="9"/>
        <color theme="1"/>
        <rFont val="Arial"/>
        <family val="2"/>
      </rPr>
      <t>Impacto del proyecto que especifique los resultados del proceso de transición de IPV4 a IPV6 y presenten el impacto de este cambio tecnológico para la entidad y las acciones y recomendaciones a tener en cuenta para mitigar el impacto esperado.</t>
    </r>
  </si>
  <si>
    <r>
      <t>·</t>
    </r>
    <r>
      <rPr>
        <sz val="7"/>
        <color theme="1"/>
        <rFont val="Times New Roman"/>
        <family val="1"/>
      </rPr>
      <t xml:space="preserve">         </t>
    </r>
    <r>
      <rPr>
        <sz val="9"/>
        <color theme="1"/>
        <rFont val="Arial"/>
        <family val="2"/>
      </rPr>
      <t>Presentar toda la información pertinente sobre cómo se va a llevar a cabo el proceso de transición a IPV6 en la entidad.</t>
    </r>
  </si>
  <si>
    <r>
      <t>·</t>
    </r>
    <r>
      <rPr>
        <sz val="7"/>
        <color theme="1"/>
        <rFont val="Times New Roman"/>
        <family val="1"/>
      </rPr>
      <t xml:space="preserve">         </t>
    </r>
    <r>
      <rPr>
        <sz val="9"/>
        <color theme="1"/>
        <rFont val="Arial"/>
        <family val="2"/>
      </rPr>
      <t>Cronograma detallado de actividades correspondiente al proceso de transición, coexistencia e implementación (máximo 5 meses).</t>
    </r>
  </si>
  <si>
    <r>
      <t>·</t>
    </r>
    <r>
      <rPr>
        <sz val="7"/>
        <color theme="1"/>
        <rFont val="Times New Roman"/>
        <family val="1"/>
      </rPr>
      <t xml:space="preserve">         </t>
    </r>
    <r>
      <rPr>
        <sz val="9"/>
        <color theme="1"/>
        <rFont val="Arial"/>
        <family val="2"/>
      </rPr>
      <t>Cronograma detallado de actividades correspondiente al proceso de soporte. (debe ser continuo con el cronograma de implementación).</t>
    </r>
  </si>
  <si>
    <r>
      <t>·</t>
    </r>
    <r>
      <rPr>
        <sz val="7"/>
        <color theme="1"/>
        <rFont val="Times New Roman"/>
        <family val="1"/>
      </rPr>
      <t xml:space="preserve">         </t>
    </r>
    <r>
      <rPr>
        <sz val="9"/>
        <color theme="1"/>
        <rFont val="Arial"/>
        <family val="2"/>
      </rPr>
      <t>Este plan técnico debe estar proyectado para ser ejecutado en la duración del proyecto.</t>
    </r>
  </si>
  <si>
    <t>El plan detallado debe estar descrito por capítulos desglosando cada componente en detalle.</t>
  </si>
  <si>
    <t>Primera Fase: Planeación</t>
  </si>
  <si>
    <r>
      <t>·</t>
    </r>
    <r>
      <rPr>
        <sz val="7"/>
        <color theme="1"/>
        <rFont val="Times New Roman"/>
        <family val="1"/>
      </rPr>
      <t xml:space="preserve">         </t>
    </r>
    <r>
      <rPr>
        <sz val="9"/>
        <color theme="1"/>
        <rFont val="Arial"/>
        <family val="2"/>
      </rPr>
      <t xml:space="preserve">Aplicar las guías de referencia definidas por MINTIC para realizar Planeación de transición de IPv6, en la infraestructura de TI de la </t>
    </r>
    <r>
      <rPr>
        <b/>
        <sz val="9"/>
        <color theme="1"/>
        <rFont val="Arial"/>
        <family val="2"/>
      </rPr>
      <t>EMPRESA DE LICORES DE CUNDINAMARCA</t>
    </r>
  </si>
  <si>
    <r>
      <t>·</t>
    </r>
    <r>
      <rPr>
        <sz val="7"/>
        <color theme="1"/>
        <rFont val="Times New Roman"/>
        <family val="1"/>
      </rPr>
      <t xml:space="preserve">         </t>
    </r>
    <r>
      <rPr>
        <sz val="9"/>
        <color theme="1"/>
        <rFont val="Arial"/>
        <family val="2"/>
      </rPr>
      <t xml:space="preserve">Identificar la topología actual de la red, donde se incluya seguridad, conectividad, plataformas e infraestructuras TI, Sistemas de Información (aplicaciones y utilidades), red inalámbrica, computadores e impresoras, Telefonía IP de la </t>
    </r>
    <r>
      <rPr>
        <b/>
        <sz val="9"/>
        <color theme="1"/>
        <rFont val="Arial"/>
        <family val="2"/>
      </rPr>
      <t>EMPRESA DE LICORES DE CUNDINAMARCA</t>
    </r>
    <r>
      <rPr>
        <sz val="9"/>
        <color theme="1"/>
        <rFont val="Arial"/>
        <family val="2"/>
      </rPr>
      <t xml:space="preserve">. </t>
    </r>
  </si>
  <si>
    <r>
      <t>·</t>
    </r>
    <r>
      <rPr>
        <sz val="7"/>
        <color theme="1"/>
        <rFont val="Times New Roman"/>
        <family val="1"/>
      </rPr>
      <t xml:space="preserve">         </t>
    </r>
    <r>
      <rPr>
        <sz val="9"/>
        <color theme="1"/>
        <rFont val="Arial"/>
        <family val="2"/>
      </rPr>
      <t>Evaluar el estado actual de los sistemas de información, bases de datos, aplicaciones, sistemas de comunicaciones, sistemas de almacenamiento y validar la interacción entre ellos para adoptar el protocolo IPV6.</t>
    </r>
  </si>
  <si>
    <r>
      <t>·</t>
    </r>
    <r>
      <rPr>
        <sz val="7"/>
        <color theme="1"/>
        <rFont val="Times New Roman"/>
        <family val="1"/>
      </rPr>
      <t xml:space="preserve">         </t>
    </r>
    <r>
      <rPr>
        <sz val="9"/>
        <color theme="1"/>
        <rFont val="Arial"/>
        <family val="2"/>
      </rPr>
      <t xml:space="preserve">Consolidar el inventario de activos de servicios tecnológicos de la </t>
    </r>
    <r>
      <rPr>
        <b/>
        <sz val="9"/>
        <color theme="1"/>
        <rFont val="Arial"/>
        <family val="2"/>
      </rPr>
      <t>EMPRESA DE LICORES DE CUNDINAMARCA</t>
    </r>
    <r>
      <rPr>
        <sz val="9"/>
        <color theme="1"/>
        <rFont val="Arial"/>
        <family val="2"/>
      </rPr>
      <t>. Para esta actividad se requiere actualizar el inventario de hardware y software, identificando claramente cuáles equipos, y sistemas de información soportan IPv6, cuales requieren actualizarse y cuáles no soportan el nuevo protocolo.</t>
    </r>
  </si>
  <si>
    <r>
      <t>·</t>
    </r>
    <r>
      <rPr>
        <sz val="7"/>
        <color theme="1"/>
        <rFont val="Times New Roman"/>
        <family val="1"/>
      </rPr>
      <t xml:space="preserve">         </t>
    </r>
    <r>
      <rPr>
        <sz val="9"/>
        <color theme="1"/>
        <rFont val="Arial"/>
        <family val="2"/>
      </rPr>
      <t>Realizar la caracterización de funcionalidades IPV4 e IPv6 del inventario de activos de servicios tecnológicos (Hardware y Software) donde incluya:</t>
    </r>
  </si>
  <si>
    <r>
      <t>·</t>
    </r>
    <r>
      <rPr>
        <sz val="7"/>
        <color theme="1"/>
        <rFont val="Times New Roman"/>
        <family val="1"/>
      </rPr>
      <t xml:space="preserve">         </t>
    </r>
    <r>
      <rPr>
        <sz val="9"/>
        <color theme="1"/>
        <rFont val="Arial"/>
        <family val="2"/>
      </rPr>
      <t>Equipos de escritorio, portátiles, tabletas, dispositivos móviles, video cámaras, impresoras, Aplicaciones Misionales y operativas, Sistemas de Información, Bases de Datos, Web, Correo, DHCP, DNS, Proxys, Directorio Activo. Equipos Servidores, Sistemas operativos, Sistemas de almacenamiento, Switches, Firewall, equipos de filtrado, módems, enrutadores, Control de acceso a la red, equipos de cifrado, servidores AAA, controladoras Inalámbricas, Telefonía IP, Videoconferencia. Identificando si los equipos y servicios soportan, y son compatibles para la transición y cuáles pueden ser configurados para el óptimo funcionamiento del protocolo IPv6 y cuales no soportan IPv6 justificando la razón técnica de porque no lo soportan, estableciendo las compatibilidades de acuerdo con las RFC/STD del IETF.</t>
    </r>
  </si>
  <si>
    <r>
      <t>·</t>
    </r>
    <r>
      <rPr>
        <sz val="7"/>
        <color theme="1"/>
        <rFont val="Times New Roman"/>
        <family val="1"/>
      </rPr>
      <t xml:space="preserve">         </t>
    </r>
    <r>
      <rPr>
        <sz val="9"/>
        <color theme="1"/>
        <rFont val="Arial"/>
        <family val="2"/>
      </rPr>
      <t xml:space="preserve">Entregar el análisis, diseño y plan de diagnóstico del protocolo IPV4 a IPV6 para El Departamento Administrativo para la </t>
    </r>
    <r>
      <rPr>
        <b/>
        <sz val="9"/>
        <color theme="1"/>
        <rFont val="Arial"/>
        <family val="2"/>
      </rPr>
      <t>EMPRESA DE LICORES DE CUNDINAMARCA</t>
    </r>
    <r>
      <rPr>
        <sz val="9"/>
        <color theme="1"/>
        <rFont val="Arial"/>
        <family val="2"/>
      </rPr>
      <t xml:space="preserve"> con base en lo establecido en la caracterización e inventario.</t>
    </r>
  </si>
  <si>
    <r>
      <t>·</t>
    </r>
    <r>
      <rPr>
        <sz val="7"/>
        <color theme="1"/>
        <rFont val="Times New Roman"/>
        <family val="1"/>
      </rPr>
      <t xml:space="preserve">         </t>
    </r>
    <r>
      <rPr>
        <sz val="9"/>
        <color theme="1"/>
        <rFont val="Arial"/>
        <family val="2"/>
      </rPr>
      <t xml:space="preserve">Elaborar el diagnóstico frente a IPv6 de la infraestructura de TI del Departamento Administrativo para la </t>
    </r>
    <r>
      <rPr>
        <b/>
        <sz val="9"/>
        <color theme="1"/>
        <rFont val="Arial"/>
        <family val="2"/>
      </rPr>
      <t>EMPRESA DE LICORES DE CUNDINAMARCA</t>
    </r>
    <r>
      <rPr>
        <sz val="9"/>
        <color theme="1"/>
        <rFont val="Arial"/>
        <family val="2"/>
      </rPr>
      <t>, brindando recomendaciones para su ajuste tecnológico.</t>
    </r>
  </si>
  <si>
    <r>
      <t>·</t>
    </r>
    <r>
      <rPr>
        <sz val="7"/>
        <color theme="1"/>
        <rFont val="Times New Roman"/>
        <family val="1"/>
      </rPr>
      <t xml:space="preserve">         </t>
    </r>
    <r>
      <rPr>
        <sz val="9"/>
        <color theme="1"/>
        <rFont val="Arial"/>
        <family val="2"/>
      </rPr>
      <t xml:space="preserve">Dentro del proceso de diagnóstico presentar cuales equipos de computación y de comunicaciones soportan IPv6 (IPv6-ready o IPv6-web), cuales requieren actualizarse y cuáles no se pueden soportar IPv6. </t>
    </r>
  </si>
  <si>
    <r>
      <t>·</t>
    </r>
    <r>
      <rPr>
        <sz val="7"/>
        <color theme="1"/>
        <rFont val="Times New Roman"/>
        <family val="1"/>
      </rPr>
      <t xml:space="preserve">         </t>
    </r>
    <r>
      <rPr>
        <sz val="9"/>
        <color theme="1"/>
        <rFont val="Arial"/>
        <family val="2"/>
      </rPr>
      <t>Entregar una estrategia o plan detallado del proceso de transición de la fase de planeación, áreas y activos hacia IPv6, con su paso a paso, recomendaciones y guías de implementación.</t>
    </r>
  </si>
  <si>
    <r>
      <t>·</t>
    </r>
    <r>
      <rPr>
        <sz val="7"/>
        <color theme="1"/>
        <rFont val="Times New Roman"/>
        <family val="1"/>
      </rPr>
      <t xml:space="preserve">         </t>
    </r>
    <r>
      <rPr>
        <sz val="9"/>
        <color theme="1"/>
        <rFont val="Arial"/>
        <family val="2"/>
      </rPr>
      <t xml:space="preserve">Identificar la configuración y los esquemas de seguridad de la red de comunicaciones y sistemas de información. </t>
    </r>
  </si>
  <si>
    <r>
      <t>·</t>
    </r>
    <r>
      <rPr>
        <sz val="7"/>
        <color theme="1"/>
        <rFont val="Times New Roman"/>
        <family val="1"/>
      </rPr>
      <t xml:space="preserve">         </t>
    </r>
    <r>
      <rPr>
        <sz val="9"/>
        <color theme="1"/>
        <rFont val="Arial"/>
        <family val="2"/>
      </rPr>
      <t>Determinar las políticas de enrutamiento para IPv6 entre los segmentos de red internos, de tal manera que el tráfico IPv6 generado internamente este plenamente controlado a través de zonas desmilitarizadas desde el firewall respectivo.</t>
    </r>
  </si>
  <si>
    <r>
      <t>·</t>
    </r>
    <r>
      <rPr>
        <sz val="7"/>
        <color theme="1"/>
        <rFont val="Times New Roman"/>
        <family val="1"/>
      </rPr>
      <t xml:space="preserve">         </t>
    </r>
    <r>
      <rPr>
        <sz val="9"/>
        <color theme="1"/>
        <rFont val="Arial"/>
        <family val="2"/>
      </rPr>
      <t>Realizar validación previa de la infraestructura tecnológica que permita medir el grado de avance en la adopción del protocolo IPv6 en la Entidad.</t>
    </r>
  </si>
  <si>
    <r>
      <t>·</t>
    </r>
    <r>
      <rPr>
        <sz val="7"/>
        <color theme="1"/>
        <rFont val="Times New Roman"/>
        <family val="1"/>
      </rPr>
      <t xml:space="preserve">         </t>
    </r>
    <r>
      <rPr>
        <sz val="9"/>
        <color theme="1"/>
        <rFont val="Arial"/>
        <family val="2"/>
      </rPr>
      <t xml:space="preserve">Establecer un cronograma para la estrategia de transición identificando las áreas y actividades globales durante el proceso. </t>
    </r>
  </si>
  <si>
    <r>
      <t>·</t>
    </r>
    <r>
      <rPr>
        <sz val="7"/>
        <color theme="1"/>
        <rFont val="Times New Roman"/>
        <family val="1"/>
      </rPr>
      <t xml:space="preserve">         </t>
    </r>
    <r>
      <rPr>
        <sz val="9"/>
        <color theme="1"/>
        <rFont val="Arial"/>
        <family val="2"/>
      </rPr>
      <t>Establecer el nuevo diseño o ingeniería de direccionamiento IPv6 para la red, conectividad y seguridad.</t>
    </r>
  </si>
  <si>
    <r>
      <t>·</t>
    </r>
    <r>
      <rPr>
        <sz val="7"/>
        <color theme="1"/>
        <rFont val="Times New Roman"/>
        <family val="1"/>
      </rPr>
      <t xml:space="preserve">         </t>
    </r>
    <r>
      <rPr>
        <sz val="9"/>
        <color theme="1"/>
        <rFont val="Arial"/>
        <family val="2"/>
      </rPr>
      <t xml:space="preserve">Determinación de los Riesgos de la Transición. </t>
    </r>
  </si>
  <si>
    <r>
      <t>·</t>
    </r>
    <r>
      <rPr>
        <sz val="7"/>
        <color theme="1"/>
        <rFont val="Times New Roman"/>
        <family val="1"/>
      </rPr>
      <t xml:space="preserve">         </t>
    </r>
    <r>
      <rPr>
        <sz val="9"/>
        <color theme="1"/>
        <rFont val="Arial"/>
        <family val="2"/>
      </rPr>
      <t>Realizar el cálculo de costos de la transición a IPv6.</t>
    </r>
  </si>
  <si>
    <r>
      <t>·</t>
    </r>
    <r>
      <rPr>
        <sz val="7"/>
        <color theme="1"/>
        <rFont val="Times New Roman"/>
        <family val="1"/>
      </rPr>
      <t xml:space="preserve">         </t>
    </r>
    <r>
      <rPr>
        <sz val="9"/>
        <color theme="1"/>
        <rFont val="Arial"/>
        <family val="2"/>
      </rPr>
      <t xml:space="preserve">Entregar el plan de migración de todos los servicios tecnológicos como: </t>
    </r>
  </si>
  <si>
    <r>
      <t>·</t>
    </r>
    <r>
      <rPr>
        <sz val="7"/>
        <color theme="1"/>
        <rFont val="Times New Roman"/>
        <family val="1"/>
      </rPr>
      <t xml:space="preserve">         </t>
    </r>
    <r>
      <rPr>
        <sz val="9"/>
        <color theme="1"/>
        <rFont val="Arial"/>
        <family val="2"/>
      </rPr>
      <t>Servicio de Resolución de Nombres (DNS), Servicio de Asignación Dinámica de Direcciones IP (DHCP), Directorio Activo, Servicios WEB, Servicios Voz sobre IP ,Servidores de Monitoreo, Servicios con sistema IPTV ,Validación del Servicio de Correo Electrónico (Local o en la nube), Servicios en la Nube, Validación del Servicio de la Central Telefónica, Servicio de Backups, Servicio de Comunicaciones Unificadas e Integración entre Sistemas de Información, Bases de datos y Aplicaciones, Servicios VPN, Integración entre Sistemas de Información, Sistemas de Almacenamiento, Servicios de Administración de Red, Sistemas en la Nube .</t>
    </r>
  </si>
  <si>
    <r>
      <t>·</t>
    </r>
    <r>
      <rPr>
        <sz val="7"/>
        <color theme="1"/>
        <rFont val="Times New Roman"/>
        <family val="1"/>
      </rPr>
      <t xml:space="preserve">         </t>
    </r>
    <r>
      <rPr>
        <sz val="9"/>
        <color theme="1"/>
        <rFont val="Arial"/>
        <family val="2"/>
      </rPr>
      <t>Servicios de ambiente colaborativo; con base en los estándares de la RFC de IPv6.</t>
    </r>
  </si>
  <si>
    <r>
      <t>·</t>
    </r>
    <r>
      <rPr>
        <sz val="7"/>
        <color theme="1"/>
        <rFont val="Times New Roman"/>
        <family val="1"/>
      </rPr>
      <t xml:space="preserve">         </t>
    </r>
    <r>
      <rPr>
        <sz val="9"/>
        <color theme="1"/>
        <rFont val="Arial"/>
        <family val="2"/>
      </rPr>
      <t>Definir los requerimientos para el ISP bajo IPv6.</t>
    </r>
  </si>
  <si>
    <r>
      <t>·</t>
    </r>
    <r>
      <rPr>
        <sz val="7"/>
        <color theme="1"/>
        <rFont val="Times New Roman"/>
        <family val="1"/>
      </rPr>
      <t xml:space="preserve">         </t>
    </r>
    <r>
      <rPr>
        <sz val="9"/>
        <color theme="1"/>
        <rFont val="Arial"/>
        <family val="2"/>
      </rPr>
      <t>Entregar los esquemas de seguridad de la red de comunicaciones y sistemas de información identificando los enrutamientos entre los segmentos de red internos basados en IPV6, previa evaluación de los mismos.</t>
    </r>
  </si>
  <si>
    <r>
      <t>·</t>
    </r>
    <r>
      <rPr>
        <sz val="7"/>
        <color theme="1"/>
        <rFont val="Times New Roman"/>
        <family val="1"/>
      </rPr>
      <t xml:space="preserve">         </t>
    </r>
    <r>
      <rPr>
        <sz val="9"/>
        <color theme="1"/>
        <rFont val="Arial"/>
        <family val="2"/>
      </rPr>
      <t>Entregar plan con las   políticas de seguridad y zonas lógicas con IPv6, para ser llevadas a cabo en la fase de implementación.</t>
    </r>
  </si>
  <si>
    <r>
      <t>·</t>
    </r>
    <r>
      <rPr>
        <sz val="7"/>
        <color theme="1"/>
        <rFont val="Times New Roman"/>
        <family val="1"/>
      </rPr>
      <t xml:space="preserve">         </t>
    </r>
    <r>
      <rPr>
        <sz val="9"/>
        <color theme="1"/>
        <rFont val="Arial"/>
        <family val="2"/>
      </rPr>
      <t>Establecer la metodología para la medición del tráfico LAN, WAN e Internet y Calidad del servicio QoS del mismo.</t>
    </r>
  </si>
  <si>
    <r>
      <t>·</t>
    </r>
    <r>
      <rPr>
        <sz val="7"/>
        <color theme="1"/>
        <rFont val="Times New Roman"/>
        <family val="1"/>
      </rPr>
      <t xml:space="preserve">         </t>
    </r>
    <r>
      <rPr>
        <sz val="9"/>
        <color theme="1"/>
        <rFont val="Arial"/>
        <family val="2"/>
      </rPr>
      <t xml:space="preserve">Levantar inventario con proveedores de Sistemas de Información, hardware, proveedores de internet, y definir con los proveedores, el plan de transición   que garantice el óptimo funcionamiento de los servicios en IPV6 </t>
    </r>
  </si>
  <si>
    <r>
      <t>·</t>
    </r>
    <r>
      <rPr>
        <sz val="7"/>
        <color theme="1"/>
        <rFont val="Times New Roman"/>
        <family val="1"/>
      </rPr>
      <t xml:space="preserve">         </t>
    </r>
    <r>
      <rPr>
        <sz val="9"/>
        <color theme="1"/>
        <rFont val="Arial"/>
        <family val="2"/>
      </rPr>
      <t>Establecer y entregar un protocolo de pruebas para la validación de aplicativos, equipos de comunicaciones, en coexistencia de los protocolos de IPV4 e IPV6 para la infraestructura de TI de la EMPRESA DE LICORES DE CUNDINAMARCA. El cual permita planear la ejecución y configuración de las pruebas piloto IPV6 con técnica Doble Pila en la etapa de implementación.</t>
    </r>
  </si>
  <si>
    <r>
      <t>·</t>
    </r>
    <r>
      <rPr>
        <sz val="7"/>
        <color theme="1"/>
        <rFont val="Times New Roman"/>
        <family val="1"/>
      </rPr>
      <t xml:space="preserve">         </t>
    </r>
    <r>
      <rPr>
        <sz val="9"/>
        <color theme="1"/>
        <rFont val="Arial"/>
        <family val="2"/>
      </rPr>
      <t xml:space="preserve">Determinar el dimensionamiento del prefijo IPv6 a solicitar a LACNIC que cubra las necesidades actuales y futuras a muy largo plazo de la EMPRESA DE LICORES DE CUNDINAMARCA, detallado para toda la red, aplicaciones, seguridad, conectividad, dispositivos y servicios de TI de la entidad, incluyendo VLAN, enrutamientos segmentación y tipos de direccionamiento en anycast, multicast y unicast. </t>
    </r>
  </si>
  <si>
    <r>
      <t>·</t>
    </r>
    <r>
      <rPr>
        <sz val="7"/>
        <color theme="1"/>
        <rFont val="Times New Roman"/>
        <family val="1"/>
      </rPr>
      <t xml:space="preserve">         </t>
    </r>
    <r>
      <rPr>
        <sz val="9"/>
        <color theme="1"/>
        <rFont val="Arial"/>
        <family val="2"/>
      </rPr>
      <t>Realizar el plan detallado con las actividades, entregables, requisitos para solicitar el prefijo IPv6 ante LACNIC acorde al direccionamiento de red definido.</t>
    </r>
  </si>
  <si>
    <r>
      <t>·</t>
    </r>
    <r>
      <rPr>
        <sz val="7"/>
        <color theme="1"/>
        <rFont val="Times New Roman"/>
        <family val="1"/>
      </rPr>
      <t xml:space="preserve">         </t>
    </r>
    <r>
      <rPr>
        <sz val="9"/>
        <color theme="1"/>
        <rFont val="Arial"/>
        <family val="2"/>
      </rPr>
      <t>Asistir a la entidad en la solicitud de adquisición del prefijo IPv6 ante LACNIC derechos que deben quedar a nombre de la EMPRESA DE LICORES DE CUNDINAMARCA logrado con la firma del Acuerdo de Servicios de Registro de Direcciones, con posibilidad de renovación anual, por parte de la EMPRESA DE LICORES DE CUNDINAMARCA.</t>
    </r>
  </si>
  <si>
    <r>
      <t>·</t>
    </r>
    <r>
      <rPr>
        <sz val="7"/>
        <color theme="1"/>
        <rFont val="Times New Roman"/>
        <family val="1"/>
      </rPr>
      <t xml:space="preserve">         </t>
    </r>
    <r>
      <rPr>
        <sz val="9"/>
        <color theme="1"/>
        <rFont val="Arial"/>
        <family val="2"/>
      </rPr>
      <t> </t>
    </r>
  </si>
  <si>
    <r>
      <t>·</t>
    </r>
    <r>
      <rPr>
        <sz val="7"/>
        <color theme="1"/>
        <rFont val="Times New Roman"/>
        <family val="1"/>
      </rPr>
      <t xml:space="preserve">         </t>
    </r>
    <r>
      <rPr>
        <sz val="9"/>
        <color theme="1"/>
        <rFont val="Arial"/>
        <family val="2"/>
      </rPr>
      <t>Entregables:</t>
    </r>
  </si>
  <si>
    <r>
      <t>•</t>
    </r>
    <r>
      <rPr>
        <sz val="7"/>
        <color theme="1"/>
        <rFont val="Times New Roman"/>
        <family val="1"/>
      </rPr>
      <t xml:space="preserve">               </t>
    </r>
    <r>
      <rPr>
        <sz val="9"/>
        <color theme="1"/>
        <rFont val="Arial"/>
        <family val="2"/>
      </rPr>
      <t>Se debe entregar en medio físico y Digital (en extensión .DOC y .PDF), como mínimo los siguientes documentos, de acuerdo con lo establecido deben seguir los formatos y guías de referencia definidas por MINTIC para realizar Planeación de transición de IPv6</t>
    </r>
  </si>
  <si>
    <r>
      <t>•</t>
    </r>
    <r>
      <rPr>
        <sz val="7"/>
        <color theme="1"/>
        <rFont val="Times New Roman"/>
        <family val="1"/>
      </rPr>
      <t xml:space="preserve">               </t>
    </r>
    <r>
      <rPr>
        <sz val="9"/>
        <color theme="1"/>
        <rFont val="Arial"/>
        <family val="2"/>
      </rPr>
      <t>Plan de Gestión del Proyecto y el cronograma para la estrategia de transición identificando las áreas, responsables y actividades globales durante el proceso.</t>
    </r>
  </si>
  <si>
    <r>
      <t>•</t>
    </r>
    <r>
      <rPr>
        <sz val="7"/>
        <color theme="1"/>
        <rFont val="Times New Roman"/>
        <family val="1"/>
      </rPr>
      <t xml:space="preserve">               </t>
    </r>
    <r>
      <rPr>
        <sz val="9"/>
        <color theme="1"/>
        <rFont val="Arial"/>
        <family val="2"/>
      </rPr>
      <t>Plan de Diagnóstico, Análisis, Planeación con los siguientes componentes : Inventario de TI (Hardware y software), Informe de la Infraestructura de red de comunicaciones, recomendaciones para adquisición de elementos de comunicaciones, de cómputo y almacenamiento con el cumplimiento de IPv6, plan de direccionamiento en IPv6, plan de manejo de excepciones, Metodología para la medición del tráfico LAN, WAN e Internet y Calidad del servicio QoS,  definiendo las acciones necesarias en cada caso particular con aquellos elementos de hardware y software (aplicaciones y servicios) que sean incompatibles con IPv6, Informe de preparación (Readiness) de los sistemas de comunicaciones, bases de datos y aplicaciones, e  incluir compatibilidad de la red  inalámbrica y alámbrica de equipos de usuario final como Móviles prototipo como Celulares, tablets con sus respectivos sistemas operativos más comunes (Android, IOS, OSX, Windows Mobile.</t>
    </r>
  </si>
  <si>
    <r>
      <t>•</t>
    </r>
    <r>
      <rPr>
        <sz val="7"/>
        <color theme="1"/>
        <rFont val="Times New Roman"/>
        <family val="1"/>
      </rPr>
      <t xml:space="preserve">               </t>
    </r>
    <r>
      <rPr>
        <sz val="9"/>
        <color theme="1"/>
        <rFont val="Arial"/>
        <family val="2"/>
      </rPr>
      <t>Los lineamientos al implementar la seguridad en IPv6 en concordancia con la política de seguridad de la entidad.</t>
    </r>
  </si>
  <si>
    <r>
      <t>•</t>
    </r>
    <r>
      <rPr>
        <sz val="7"/>
        <color theme="1"/>
        <rFont val="Times New Roman"/>
        <family val="1"/>
      </rPr>
      <t xml:space="preserve">               </t>
    </r>
    <r>
      <rPr>
        <sz val="9"/>
        <color theme="1"/>
        <rFont val="Arial"/>
        <family val="2"/>
      </rPr>
      <t>Informe detallado del inventario de Activos de Información de todos los servicios tecnológicos de la entidad y su interrelación entre ellos para el cumplimiento de IPV6. Se debe clasificar el inventario de Elementos Activos de Red, Aplicaciones y Servicios de Red indicando claramente cuáles de ellos cumplen con IPV6, cuales no y como se puede mitigar el riesgo asociado. En caso de que se requieran elementos adicionales o actualización de equipos, software o aplicaciones se debe estimar los costos relacionados y realizar una tabla en formato Excel de costos detallados y totales.</t>
    </r>
  </si>
  <si>
    <r>
      <t>•</t>
    </r>
    <r>
      <rPr>
        <sz val="7"/>
        <color theme="1"/>
        <rFont val="Times New Roman"/>
        <family val="1"/>
      </rPr>
      <t xml:space="preserve">               </t>
    </r>
    <r>
      <rPr>
        <sz val="9"/>
        <color theme="1"/>
        <rFont val="Arial"/>
        <family val="2"/>
      </rPr>
      <t xml:space="preserve">Recomendaciones para modificar o actualizar las políticas de seguridad de la </t>
    </r>
    <r>
      <rPr>
        <b/>
        <sz val="9"/>
        <color theme="1"/>
        <rFont val="Arial"/>
        <family val="2"/>
      </rPr>
      <t>EMPRESA DE LICORES DE CUNDINAMARCA</t>
    </r>
    <r>
      <rPr>
        <sz val="9"/>
        <color theme="1"/>
        <rFont val="Arial"/>
        <family val="2"/>
      </rPr>
      <t xml:space="preserve"> en consideración a las condiciones técnicas que van a operar después del proceso de transición de IPV4 a IPV6.  Por ejemplo, indicar si los aliados estratégicos deben adoptar obligatoriamente IPV6 para el intercambio de información, entre otras</t>
    </r>
  </si>
  <si>
    <r>
      <t>•</t>
    </r>
    <r>
      <rPr>
        <sz val="7"/>
        <color theme="1"/>
        <rFont val="Times New Roman"/>
        <family val="1"/>
      </rPr>
      <t xml:space="preserve">               </t>
    </r>
    <r>
      <rPr>
        <sz val="9"/>
        <color theme="1"/>
        <rFont val="Arial"/>
        <family val="2"/>
      </rPr>
      <t>Plan de transferencia de conocimiento en IPv6 a los funcionarios del área de TI de la Entidad.</t>
    </r>
  </si>
  <si>
    <r>
      <t>•</t>
    </r>
    <r>
      <rPr>
        <sz val="7"/>
        <color theme="1"/>
        <rFont val="Times New Roman"/>
        <family val="1"/>
      </rPr>
      <t xml:space="preserve">               </t>
    </r>
    <r>
      <rPr>
        <sz val="9"/>
        <color theme="1"/>
        <rFont val="Arial"/>
        <family val="2"/>
      </rPr>
      <t>Plan detallado con las actividades, entregables, requisitos para solicitar el prefijo IPv6 ante LACNIC acorde al direccionamiento de red definido.</t>
    </r>
  </si>
  <si>
    <r>
      <t>•</t>
    </r>
    <r>
      <rPr>
        <sz val="7"/>
        <color theme="1"/>
        <rFont val="Times New Roman"/>
        <family val="1"/>
      </rPr>
      <t xml:space="preserve">               </t>
    </r>
    <r>
      <rPr>
        <sz val="9"/>
        <color theme="1"/>
        <rFont val="Arial"/>
        <family val="2"/>
      </rPr>
      <t xml:space="preserve">laboratorios de implementación IPv6. Descripción de los laboratorios que el contratista tiene preparados para realizar las pruebas de la correcta operación de equipos de red, aplicaciones y servicios de red especialmente diseñados para la </t>
    </r>
    <r>
      <rPr>
        <b/>
        <sz val="9"/>
        <color theme="1"/>
        <rFont val="Arial"/>
        <family val="2"/>
      </rPr>
      <t xml:space="preserve">EMPRESA DE LICORES DE CUNDINAMARCA </t>
    </r>
    <r>
      <rPr>
        <sz val="9"/>
        <color theme="1"/>
        <rFont val="Arial"/>
        <family val="2"/>
      </rPr>
      <t>con base al presente estudio técnico y toda la documentación que sea levantada durante la ejecución del proyecto.</t>
    </r>
  </si>
  <si>
    <r>
      <t>•</t>
    </r>
    <r>
      <rPr>
        <sz val="7"/>
        <color theme="1"/>
        <rFont val="Times New Roman"/>
        <family val="1"/>
      </rPr>
      <t xml:space="preserve">               </t>
    </r>
    <r>
      <rPr>
        <sz val="9"/>
        <color theme="1"/>
        <rFont val="Arial"/>
        <family val="2"/>
      </rPr>
      <t xml:space="preserve">La solicitud y adquisición del prefijo IPv6 ante LACNIC, con derechos a nombre dela </t>
    </r>
    <r>
      <rPr>
        <b/>
        <sz val="9"/>
        <color theme="1"/>
        <rFont val="Arial"/>
        <family val="2"/>
      </rPr>
      <t>EMPRESA DE LICORES DE CUNDINAMARCA</t>
    </r>
    <r>
      <rPr>
        <sz val="9"/>
        <color theme="1"/>
        <rFont val="Arial"/>
        <family val="2"/>
      </rPr>
      <t xml:space="preserve"> con la firma del Acuerdo de Servicios de Registro de Direcciones.</t>
    </r>
  </si>
  <si>
    <r>
      <t>•</t>
    </r>
    <r>
      <rPr>
        <sz val="7"/>
        <color theme="1"/>
        <rFont val="Times New Roman"/>
        <family val="1"/>
      </rPr>
      <t xml:space="preserve">               </t>
    </r>
    <r>
      <rPr>
        <sz val="9"/>
        <color theme="1"/>
        <rFont val="Arial"/>
        <family val="2"/>
      </rPr>
      <t xml:space="preserve">Asignación del prefijo IPv6 y suscripción del acuerdo ante LACNIC de la </t>
    </r>
    <r>
      <rPr>
        <b/>
        <sz val="9"/>
        <color theme="1"/>
        <rFont val="Arial"/>
        <family val="2"/>
      </rPr>
      <t>EMPRESA DE LICORES DE CUNDINAMARCA</t>
    </r>
    <r>
      <rPr>
        <sz val="9"/>
        <color theme="1"/>
        <rFont val="Arial"/>
        <family val="2"/>
      </rPr>
      <t>.</t>
    </r>
  </si>
  <si>
    <t>Segunda Fase: Implementación.</t>
  </si>
  <si>
    <r>
      <t>•</t>
    </r>
    <r>
      <rPr>
        <sz val="7"/>
        <color theme="1"/>
        <rFont val="Times New Roman"/>
        <family val="1"/>
      </rPr>
      <t xml:space="preserve">               </t>
    </r>
    <r>
      <rPr>
        <sz val="9"/>
        <color theme="1"/>
        <rFont val="Arial"/>
        <family val="2"/>
      </rPr>
      <t xml:space="preserve">Habilitar el direccionamiento IPv6 para cada uno de los componentes de hardware y software de acuerdo al plan de diagnóstico de la primera Fase del proceso de transición de Ipv4 a IPv6 y teniendo en cuenta el inventario de los activos de información de la </t>
    </r>
    <r>
      <rPr>
        <b/>
        <sz val="9"/>
        <color theme="1"/>
        <rFont val="Arial"/>
        <family val="2"/>
      </rPr>
      <t>EMPRESA DE LICORES DE CUNDINAMARCA</t>
    </r>
    <r>
      <rPr>
        <sz val="9"/>
        <color theme="1"/>
        <rFont val="Arial"/>
        <family val="2"/>
      </rPr>
      <t>.</t>
    </r>
  </si>
  <si>
    <r>
      <t>•</t>
    </r>
    <r>
      <rPr>
        <sz val="7"/>
        <color theme="1"/>
        <rFont val="Times New Roman"/>
        <family val="1"/>
      </rPr>
      <t xml:space="preserve">               </t>
    </r>
    <r>
      <rPr>
        <sz val="9"/>
        <color theme="1"/>
        <rFont val="Arial"/>
        <family val="2"/>
      </rPr>
      <t>Realizar el montaje, ejecución y corrección de configuraciones del piloto de pruebas de IPv6, simulando  el  comportamiento  de  la  red  de  comunicaciones,  agregando  carga,  servicios  y usuarios finales tanto internos como externos, pruebas realizadas sobre el procedimiento de IPv6 usando la metodología en Doble Pila; así mismo revisar dicho comportamiento de la red IPv6 para usuarios finales tanto internos como externos.</t>
    </r>
  </si>
  <si>
    <r>
      <t>•</t>
    </r>
    <r>
      <rPr>
        <sz val="7"/>
        <color theme="1"/>
        <rFont val="Times New Roman"/>
        <family val="1"/>
      </rPr>
      <t xml:space="preserve">               </t>
    </r>
    <r>
      <rPr>
        <sz val="9"/>
        <color theme="1"/>
        <rFont val="Arial"/>
        <family val="2"/>
      </rPr>
      <t>Aplicar el modelo de transición de IPv6 en la red de la Entidad, permitiendo la coexistencia con los protocolos tanto IPv4 como IPv6 y la transición en doble pila.</t>
    </r>
  </si>
  <si>
    <r>
      <t>•</t>
    </r>
    <r>
      <rPr>
        <sz val="7"/>
        <color theme="1"/>
        <rFont val="Times New Roman"/>
        <family val="1"/>
      </rPr>
      <t xml:space="preserve">               </t>
    </r>
    <r>
      <rPr>
        <sz val="9"/>
        <color theme="1"/>
        <rFont val="Arial"/>
        <family val="2"/>
      </rPr>
      <t>Realizar el diseño de la nueva topología de la red con base en los lineamientos del nuevo protocolo IPv6 en modalidad de doble pila.</t>
    </r>
  </si>
  <si>
    <r>
      <t>•</t>
    </r>
    <r>
      <rPr>
        <sz val="7"/>
        <color theme="1"/>
        <rFont val="Times New Roman"/>
        <family val="1"/>
      </rPr>
      <t xml:space="preserve">               </t>
    </r>
    <r>
      <rPr>
        <sz val="9"/>
        <color theme="1"/>
        <rFont val="Arial"/>
        <family val="2"/>
      </rPr>
      <t xml:space="preserve">Validar la funcionalidad de los siguientes servicios y aplicaciones de las Entidades sobre IPv6: Servicio de Resolución de Nombres (DNS), Servicio de Asignación Dinámica de Direcciones IP (DHCP), Directorio Activo, Servicios WEB, Servidores de Monitoreo, Validación del Servicio de Correo  Electrónico,  Validación  del  Servicio  de  la  Central  Telefónica,  Servicio  de  Backups, Servicio de Comunicaciones Unificadas, Servicios VPN, Integración entre Sistemas de Información, Sistemas de Almacenamiento, servicios de administración de red y demás componentes activos y pasivos de la red de la </t>
    </r>
    <r>
      <rPr>
        <b/>
        <sz val="9"/>
        <color theme="1"/>
        <rFont val="Arial"/>
        <family val="2"/>
      </rPr>
      <t>EMPRESA DE LICORES DE CUNDINAMARCA</t>
    </r>
    <r>
      <rPr>
        <sz val="9"/>
        <color theme="1"/>
        <rFont val="Arial"/>
        <family val="2"/>
      </rPr>
      <t>.</t>
    </r>
  </si>
  <si>
    <r>
      <t>•</t>
    </r>
    <r>
      <rPr>
        <sz val="7"/>
        <color theme="1"/>
        <rFont val="Times New Roman"/>
        <family val="1"/>
      </rPr>
      <t xml:space="preserve">               </t>
    </r>
    <r>
      <rPr>
        <sz val="9"/>
        <color theme="1"/>
        <rFont val="Arial"/>
        <family val="2"/>
      </rPr>
      <t>Activar las políticas de seguridad de IPv6 en los equipos de seguridad, comunicaciones (Servidores AAA, firewalls, NAC) y equipos perimetrales de conformidad con los RFC de seguridad en IPv6.</t>
    </r>
  </si>
  <si>
    <r>
      <t>•</t>
    </r>
    <r>
      <rPr>
        <sz val="7"/>
        <color theme="1"/>
        <rFont val="Times New Roman"/>
        <family val="1"/>
      </rPr>
      <t xml:space="preserve">               </t>
    </r>
    <r>
      <rPr>
        <sz val="9"/>
        <color theme="1"/>
        <rFont val="Arial"/>
        <family val="2"/>
      </rPr>
      <t>Trabajar en coordinación con el (los) proveedor (es) de servicios de Internet para lograr la conectividad integral en IPv6 desde el interior de las redes LAN, hacia el exterior de las redes WAN a fin de garantizar que la entidad pueda generar tráfico de IPv6 normalmente.</t>
    </r>
  </si>
  <si>
    <r>
      <t>•</t>
    </r>
    <r>
      <rPr>
        <sz val="7"/>
        <color theme="1"/>
        <rFont val="Times New Roman"/>
        <family val="1"/>
      </rPr>
      <t xml:space="preserve">               </t>
    </r>
    <r>
      <rPr>
        <sz val="9"/>
        <color theme="1"/>
        <rFont val="Arial"/>
        <family val="2"/>
      </rPr>
      <t>Simular el comportamiento de la Red IPv6 de la entidad, agregando carga, servicios y usuarios finales tanto internos como externos.</t>
    </r>
  </si>
  <si>
    <r>
      <t>•</t>
    </r>
    <r>
      <rPr>
        <sz val="7"/>
        <color theme="1"/>
        <rFont val="Times New Roman"/>
        <family val="1"/>
      </rPr>
      <t xml:space="preserve">               </t>
    </r>
    <r>
      <rPr>
        <sz val="9"/>
        <color theme="1"/>
        <rFont val="Arial"/>
        <family val="2"/>
      </rPr>
      <t>Se debe hacer la simulación de las operaciones de la red de comunicaciones a través de herramientas de simulación destinadas para ello a fin de garantizar la coexistencia de los dos protocolos.</t>
    </r>
  </si>
  <si>
    <t>Entregables:</t>
  </si>
  <si>
    <r>
      <t>•</t>
    </r>
    <r>
      <rPr>
        <sz val="7"/>
        <color theme="1"/>
        <rFont val="Times New Roman"/>
        <family val="1"/>
      </rPr>
      <t xml:space="preserve">               </t>
    </r>
    <r>
      <rPr>
        <sz val="9"/>
        <color theme="1"/>
        <rFont val="Arial"/>
        <family val="2"/>
      </rPr>
      <t>Presentación del Informe del plan detallado de implementación del nuevo protocolo.</t>
    </r>
  </si>
  <si>
    <r>
      <t>•</t>
    </r>
    <r>
      <rPr>
        <sz val="7"/>
        <color theme="1"/>
        <rFont val="Times New Roman"/>
        <family val="1"/>
      </rPr>
      <t xml:space="preserve">               </t>
    </r>
    <r>
      <rPr>
        <sz val="9"/>
        <color theme="1"/>
        <rFont val="Arial"/>
        <family val="2"/>
      </rPr>
      <t>Documento con todas las configuraciones del nuevo protocolo realizadas en las plataformas de hardware, software y servicios que se han intervenido durante esta fase.</t>
    </r>
  </si>
  <si>
    <r>
      <t>•</t>
    </r>
    <r>
      <rPr>
        <sz val="7"/>
        <color theme="1"/>
        <rFont val="Times New Roman"/>
        <family val="1"/>
      </rPr>
      <t xml:space="preserve">               </t>
    </r>
    <r>
      <rPr>
        <sz val="9"/>
        <color theme="1"/>
        <rFont val="Arial"/>
        <family val="2"/>
      </rPr>
      <t>Informe de resultados de las pruebas realizadas a nivel de comunicaciones, de aplicaciones y sistemas de almacenamiento.</t>
    </r>
  </si>
  <si>
    <t>Tercera Fase: Pruebas de funcionalidad.</t>
  </si>
  <si>
    <r>
      <t>•</t>
    </r>
    <r>
      <rPr>
        <sz val="7"/>
        <color theme="1"/>
        <rFont val="Times New Roman"/>
        <family val="1"/>
      </rPr>
      <t xml:space="preserve">               </t>
    </r>
    <r>
      <rPr>
        <sz val="9"/>
        <color theme="1"/>
        <rFont val="Arial"/>
        <family val="2"/>
      </rPr>
      <t>Realizar las pruebas y monitoreo de la funcionalidad de IPv6 en los sistemas de información, sistemas de almacenamiento, sistemas de comunicaciones y servicios de la Entidad.</t>
    </r>
  </si>
  <si>
    <r>
      <t>•</t>
    </r>
    <r>
      <rPr>
        <sz val="7"/>
        <color theme="1"/>
        <rFont val="Times New Roman"/>
        <family val="1"/>
      </rPr>
      <t xml:space="preserve">               </t>
    </r>
    <r>
      <rPr>
        <sz val="9"/>
        <color theme="1"/>
        <rFont val="Arial"/>
        <family val="2"/>
      </rPr>
      <t>Realizar el análisis de información y pruebas de funcionalidad del nuevo protocolo frente a las políticas de seguridad perimetral, de servidores de cómputo, servidores de comunicaciones y equipos de comunicaciones.</t>
    </r>
  </si>
  <si>
    <r>
      <t>•</t>
    </r>
    <r>
      <rPr>
        <sz val="7"/>
        <color theme="1"/>
        <rFont val="Times New Roman"/>
        <family val="1"/>
      </rPr>
      <t xml:space="preserve">               </t>
    </r>
    <r>
      <rPr>
        <sz val="9"/>
        <color theme="1"/>
        <rFont val="Arial"/>
        <family val="2"/>
      </rPr>
      <t>Al momento de las pruebas de funcionalidad se debe realizar el afinamiento de las</t>
    </r>
    <r>
      <rPr>
        <sz val="9"/>
        <color theme="1"/>
        <rFont val="Times New Roman"/>
        <family val="1"/>
      </rPr>
      <t xml:space="preserve"> </t>
    </r>
    <r>
      <rPr>
        <sz val="9"/>
        <color theme="1"/>
        <rFont val="Arial"/>
        <family val="2"/>
      </rPr>
      <t>configuraciones de hardware, software y servicios de la Entidad, con base en la información resultante de la fase II.</t>
    </r>
  </si>
  <si>
    <r>
      <t>•</t>
    </r>
    <r>
      <rPr>
        <sz val="7"/>
        <color theme="1"/>
        <rFont val="Times New Roman"/>
        <family val="1"/>
      </rPr>
      <t xml:space="preserve">               </t>
    </r>
    <r>
      <rPr>
        <sz val="9"/>
        <color theme="1"/>
        <rFont val="Arial"/>
        <family val="2"/>
      </rPr>
      <t>Elaborar un inventario final de servicios, aplicaciones y sistemas de comunicaciones bajo el funcionamiento sobre el protocolo IPv6.</t>
    </r>
  </si>
  <si>
    <r>
      <t>•</t>
    </r>
    <r>
      <rPr>
        <sz val="7"/>
        <color theme="1"/>
        <rFont val="Times New Roman"/>
        <family val="1"/>
      </rPr>
      <t xml:space="preserve">               </t>
    </r>
    <r>
      <rPr>
        <sz val="9"/>
        <color theme="1"/>
        <rFont val="Arial"/>
        <family val="2"/>
      </rPr>
      <t>Documento con los cambios detallados de las configuraciones realizadas, previo al análisis de funcionalidad realizado en la fase II de Implementación.</t>
    </r>
  </si>
  <si>
    <r>
      <t>•</t>
    </r>
    <r>
      <rPr>
        <sz val="7"/>
        <color theme="1"/>
        <rFont val="Times New Roman"/>
        <family val="1"/>
      </rPr>
      <t xml:space="preserve">               </t>
    </r>
    <r>
      <rPr>
        <sz val="9"/>
        <color theme="1"/>
        <rFont val="Arial"/>
        <family val="2"/>
      </rPr>
      <t>Acta de cumplimiento a satisfacción de la Entidad con respecto al funcionamiento de los servicios y aplicaciones que fueron intervenidos durante la fase II de la implementación.</t>
    </r>
  </si>
  <si>
    <r>
      <t>•</t>
    </r>
    <r>
      <rPr>
        <sz val="7"/>
        <color theme="1"/>
        <rFont val="Times New Roman"/>
        <family val="1"/>
      </rPr>
      <t xml:space="preserve">               </t>
    </r>
    <r>
      <rPr>
        <sz val="9"/>
        <color theme="1"/>
        <rFont val="Arial"/>
        <family val="2"/>
      </rPr>
      <t>Documento de inventario final de la infraestructura de TI sobre el nuevo protocolo IPv6</t>
    </r>
  </si>
  <si>
    <t>Las entidades deberán tener en cuenta la siguiente tabla y diligenciar el tiempo en meses que le lleve desarrollar cada actividad: según la cartilla del mintic https://www.mintic.gov.co/portal/604/channels-507_IPv4_2019.pdf Guía de Transición de IPv4 a IPv6 para Colombia</t>
  </si>
  <si>
    <t>Fase I Planeación</t>
  </si>
  <si>
    <t>Actividades Generales</t>
  </si>
  <si>
    <t>Tiempo en meses de la actividad</t>
  </si>
  <si>
    <t>Diagnóstico de la Situación Actual</t>
  </si>
  <si>
    <r>
      <t>•</t>
    </r>
    <r>
      <rPr>
        <sz val="7"/>
        <color theme="1"/>
        <rFont val="Times New Roman"/>
        <family val="1"/>
      </rPr>
      <t xml:space="preserve">      </t>
    </r>
    <r>
      <rPr>
        <sz val="9"/>
        <color theme="1"/>
        <rFont val="Arial"/>
        <family val="2"/>
      </rPr>
      <t>Construcción del plan Diagnóstico</t>
    </r>
  </si>
  <si>
    <r>
      <t>•</t>
    </r>
    <r>
      <rPr>
        <sz val="7"/>
        <color theme="1"/>
        <rFont val="Times New Roman"/>
        <family val="1"/>
      </rPr>
      <t xml:space="preserve">      </t>
    </r>
    <r>
      <rPr>
        <sz val="9"/>
        <color theme="1"/>
        <rFont val="Arial"/>
        <family val="2"/>
      </rPr>
      <t>Inventario de TI (Hardware, software) Análisis de nueva topología de la infraestructura actual y su funcionamiento</t>
    </r>
  </si>
  <si>
    <r>
      <t>•</t>
    </r>
    <r>
      <rPr>
        <sz val="7"/>
        <color theme="1"/>
        <rFont val="Times New Roman"/>
        <family val="1"/>
      </rPr>
      <t xml:space="preserve">      </t>
    </r>
    <r>
      <rPr>
        <sz val="9"/>
        <color theme="1"/>
        <rFont val="Arial"/>
        <family val="2"/>
      </rPr>
      <t>Protocolo de pruebas de validación aplicativos, comunicaciones, plan de seguridad y coexistencia de los protocolos Planeación de migración de los servicios tecnológicos de la Entidad</t>
    </r>
  </si>
  <si>
    <r>
      <t>•</t>
    </r>
    <r>
      <rPr>
        <sz val="7"/>
        <color theme="1"/>
        <rFont val="Times New Roman"/>
        <family val="1"/>
      </rPr>
      <t xml:space="preserve">      </t>
    </r>
    <r>
      <rPr>
        <sz val="9"/>
        <color theme="1"/>
        <rFont val="Arial"/>
        <family val="2"/>
      </rPr>
      <t>Validación de estado actual de los sistemas de información y comunicaciones y la interfaz entre ellos</t>
    </r>
  </si>
  <si>
    <r>
      <t>•</t>
    </r>
    <r>
      <rPr>
        <sz val="7"/>
        <color theme="1"/>
        <rFont val="Times New Roman"/>
        <family val="1"/>
      </rPr>
      <t xml:space="preserve">      </t>
    </r>
    <r>
      <rPr>
        <sz val="9"/>
        <color theme="1"/>
        <rFont val="Arial"/>
        <family val="2"/>
      </rPr>
      <t>Identificación de esquemas de seguridad de la red de comunicaciones y sistemas de información</t>
    </r>
  </si>
  <si>
    <t>Fase II Implementación</t>
  </si>
  <si>
    <t>Desarrollo del Plan de implementación</t>
  </si>
  <si>
    <r>
      <t>•</t>
    </r>
    <r>
      <rPr>
        <sz val="7"/>
        <color theme="1"/>
        <rFont val="Times New Roman"/>
        <family val="1"/>
      </rPr>
      <t xml:space="preserve">      </t>
    </r>
    <r>
      <rPr>
        <sz val="9"/>
        <color theme="1"/>
        <rFont val="Arial"/>
        <family val="2"/>
      </rPr>
      <t>Habilitación direccionamiento IPv6 para cada uno de los componentes de hardware y software de acuerdo al plan de diagnóstico de la Primera Fase Configuración de servicios de DNS, DHCP, Seguridad, VPN y otros</t>
    </r>
  </si>
  <si>
    <r>
      <t>•</t>
    </r>
    <r>
      <rPr>
        <sz val="7"/>
        <color theme="1"/>
        <rFont val="Times New Roman"/>
        <family val="1"/>
      </rPr>
      <t xml:space="preserve">      </t>
    </r>
    <r>
      <rPr>
        <sz val="9"/>
        <color theme="1"/>
        <rFont val="Arial"/>
        <family val="2"/>
      </rPr>
      <t>Configuración del protocolo IPv6 en Aplicativos y Sistemas de Comunicaciones.</t>
    </r>
  </si>
  <si>
    <r>
      <t>•</t>
    </r>
    <r>
      <rPr>
        <sz val="7"/>
        <color theme="1"/>
        <rFont val="Times New Roman"/>
        <family val="1"/>
      </rPr>
      <t xml:space="preserve">      </t>
    </r>
    <r>
      <rPr>
        <sz val="9"/>
        <color theme="1"/>
        <rFont val="Arial"/>
        <family val="2"/>
      </rPr>
      <t>Activación de políticas de seguridad de IPv6 en los equipos de seguridad y comunicaciones que posea cada entidad de acuerdo con los RFC de seguridad en IPv6.</t>
    </r>
  </si>
  <si>
    <r>
      <t>•</t>
    </r>
    <r>
      <rPr>
        <sz val="7"/>
        <color theme="1"/>
        <rFont val="Times New Roman"/>
        <family val="1"/>
      </rPr>
      <t xml:space="preserve">      </t>
    </r>
    <r>
      <rPr>
        <sz val="9"/>
        <color theme="1"/>
        <rFont val="Arial"/>
        <family val="2"/>
      </rPr>
      <t>Coordinación con el (los) proveedor (es) de servicios de Internet para lograr la conectividad integral en IPv6.</t>
    </r>
  </si>
  <si>
    <t>Fase III Pruebas de funcionalidad</t>
  </si>
  <si>
    <t>Pruebas de funcionalidad de IPv6</t>
  </si>
  <si>
    <r>
      <t>•</t>
    </r>
    <r>
      <rPr>
        <sz val="7"/>
        <color theme="1"/>
        <rFont val="Times New Roman"/>
        <family val="1"/>
      </rPr>
      <t xml:space="preserve">     </t>
    </r>
    <r>
      <rPr>
        <sz val="9"/>
        <color theme="1"/>
        <rFont val="Arial"/>
        <family val="2"/>
      </rPr>
      <t>Pruebas y monitoreo de la funcionalidad de IPv6.</t>
    </r>
  </si>
  <si>
    <r>
      <t>•</t>
    </r>
    <r>
      <rPr>
        <sz val="7"/>
        <color theme="1"/>
        <rFont val="Times New Roman"/>
        <family val="1"/>
      </rPr>
      <t xml:space="preserve">     </t>
    </r>
    <r>
      <rPr>
        <sz val="9"/>
        <color theme="1"/>
        <rFont val="Arial"/>
        <family val="2"/>
      </rPr>
      <t>Análisis de información y pruebas de funcionalidad frente a las políticas de seguridad perimetral de la infraestructura de TI.</t>
    </r>
  </si>
  <si>
    <r>
      <t>•</t>
    </r>
    <r>
      <rPr>
        <sz val="7"/>
        <color theme="1"/>
        <rFont val="Times New Roman"/>
        <family val="1"/>
      </rPr>
      <t xml:space="preserve">     </t>
    </r>
    <r>
      <rPr>
        <sz val="9"/>
        <color theme="1"/>
        <rFont val="Arial"/>
        <family val="2"/>
      </rPr>
      <t>Afinamiento de las configuraciones de hardware, software y servicios de la Entidad.</t>
    </r>
  </si>
  <si>
    <t>Red de comunicaciones y servicios</t>
  </si>
  <si>
    <t xml:space="preserve">Requerimientos a tener en cuenta </t>
  </si>
  <si>
    <t>Para las actividades de red de comunicaciones y servicios, se deben realizar las siguientes actividades:</t>
  </si>
  <si>
    <r>
      <t>•</t>
    </r>
    <r>
      <rPr>
        <sz val="7"/>
        <color theme="1"/>
        <rFont val="Times New Roman"/>
        <family val="1"/>
      </rPr>
      <t xml:space="preserve">               </t>
    </r>
    <r>
      <rPr>
        <sz val="9"/>
        <color theme="1"/>
        <rFont val="Arial"/>
        <family val="2"/>
      </rPr>
      <t>Se debe realizar una evaluación de la Red actual a fin de establecer el mejor diseño de configuración de los servicios de datos.</t>
    </r>
  </si>
  <si>
    <r>
      <t>•</t>
    </r>
    <r>
      <rPr>
        <sz val="7"/>
        <color theme="1"/>
        <rFont val="Times New Roman"/>
        <family val="1"/>
      </rPr>
      <t xml:space="preserve">               </t>
    </r>
    <r>
      <rPr>
        <sz val="9"/>
        <color theme="1"/>
        <rFont val="Arial"/>
        <family val="2"/>
      </rPr>
      <t>Se debe evaluar el soporte de IPv6 que tienen los servicios de Correo en la nube, Directorio Activo, DNS, DHCP y la integración de con servicios de aplicación de la entidad (monitoreo, backup, gestión).</t>
    </r>
  </si>
  <si>
    <r>
      <t>•</t>
    </r>
    <r>
      <rPr>
        <sz val="7"/>
        <color theme="1"/>
        <rFont val="Times New Roman"/>
        <family val="1"/>
      </rPr>
      <t xml:space="preserve">               </t>
    </r>
    <r>
      <rPr>
        <sz val="9"/>
        <color theme="1"/>
        <rFont val="Arial"/>
        <family val="2"/>
      </rPr>
      <t>Se deben Identificar de los requisitos de red globales, regionales y específicos del sitio.</t>
    </r>
  </si>
  <si>
    <r>
      <t>•</t>
    </r>
    <r>
      <rPr>
        <sz val="7"/>
        <color theme="1"/>
        <rFont val="Times New Roman"/>
        <family val="1"/>
      </rPr>
      <t xml:space="preserve">               </t>
    </r>
    <r>
      <rPr>
        <sz val="9"/>
        <color theme="1"/>
        <rFont val="Arial"/>
        <family val="2"/>
      </rPr>
      <t>Se debe analizar la documentación de los fabricantes para evaluar la compatibilidad con IPv6 respecto a los siguientes tipos de hardware: Firewalls, Enrutadores, Equipos de Seguridad, Servidores, Switches, Controladoras, APs, Equipos de Almacenamiento (SAN), Equipos que trabajen con direccionamiento IP como son Sistemas UPS, Central Telefónica, Sistemas de Aire Acondicionado, sistemas de detección contra incendio, impresoras entre otros.</t>
    </r>
  </si>
  <si>
    <r>
      <t>•</t>
    </r>
    <r>
      <rPr>
        <sz val="7"/>
        <color theme="1"/>
        <rFont val="Times New Roman"/>
        <family val="1"/>
      </rPr>
      <t xml:space="preserve">               </t>
    </r>
    <r>
      <rPr>
        <sz val="9"/>
        <color theme="1"/>
        <rFont val="Arial"/>
        <family val="2"/>
      </rPr>
      <t>Se deben revisar las políticas y/o reglas de seguridad de los siguientes tipos de hardware: Firewalls, Enrutadores, Equipos de Seguridad, Servidores, Switches, Controladoras, APs, Servidores y SAN.</t>
    </r>
  </si>
  <si>
    <r>
      <t>•</t>
    </r>
    <r>
      <rPr>
        <sz val="7"/>
        <color theme="1"/>
        <rFont val="Times New Roman"/>
        <family val="1"/>
      </rPr>
      <t xml:space="preserve">               </t>
    </r>
    <r>
      <rPr>
        <sz val="9"/>
        <color theme="1"/>
        <rFont val="Arial"/>
        <family val="2"/>
      </rPr>
      <t>Se debe definir una topología de red piloto que se propondrá para la evaluación y aceptación del plan técnico de implementación del protocolo IPV6 y pruebas funcionales de las aplicaciones.</t>
    </r>
  </si>
  <si>
    <r>
      <t>•</t>
    </r>
    <r>
      <rPr>
        <sz val="7"/>
        <color theme="1"/>
        <rFont val="Times New Roman"/>
        <family val="1"/>
      </rPr>
      <t xml:space="preserve">               </t>
    </r>
    <r>
      <rPr>
        <sz val="9"/>
        <color theme="1"/>
        <rFont val="Arial"/>
        <family val="2"/>
      </rPr>
      <t>Se debe realizar la evaluación y selección de protocolos internos y externos de enrutamiento para implementar la solución IPv6 requerida.</t>
    </r>
  </si>
  <si>
    <r>
      <t>•</t>
    </r>
    <r>
      <rPr>
        <sz val="7"/>
        <color theme="1"/>
        <rFont val="Times New Roman"/>
        <family val="1"/>
      </rPr>
      <t xml:space="preserve">               </t>
    </r>
    <r>
      <rPr>
        <sz val="9"/>
        <color theme="1"/>
        <rFont val="Arial"/>
        <family val="2"/>
      </rPr>
      <t xml:space="preserve">Se debe contemplar la actualización de las versiones de software necesarias para los elementos activos de la red que se ajusten a las necesidades, características y funcionalidad de la implementación IPV6 en la </t>
    </r>
    <r>
      <rPr>
        <b/>
        <sz val="9"/>
        <color theme="1"/>
        <rFont val="Arial"/>
        <family val="2"/>
      </rPr>
      <t>EMPRESA DE LICORES DE CUNDINAMARCA</t>
    </r>
    <r>
      <rPr>
        <sz val="9"/>
        <color theme="1"/>
        <rFont val="Arial"/>
        <family val="2"/>
      </rPr>
      <t xml:space="preserve">. Esto estará sujeto a los contratos de soporte con el fabricante de los equipos. LA </t>
    </r>
    <r>
      <rPr>
        <b/>
        <sz val="9"/>
        <color theme="1"/>
        <rFont val="Arial"/>
        <family val="2"/>
      </rPr>
      <t>E.L.C.</t>
    </r>
    <r>
      <rPr>
        <sz val="9"/>
        <color theme="1"/>
        <rFont val="Arial"/>
        <family val="2"/>
      </rPr>
      <t xml:space="preserve"> proveerá el software y el oferente deberá encargarse de ejecutar la actualización sobre los equipos a que haya lugar.</t>
    </r>
  </si>
  <si>
    <r>
      <t>•</t>
    </r>
    <r>
      <rPr>
        <sz val="7"/>
        <color theme="1"/>
        <rFont val="Times New Roman"/>
        <family val="1"/>
      </rPr>
      <t xml:space="preserve">               </t>
    </r>
    <r>
      <rPr>
        <sz val="9"/>
        <color theme="1"/>
        <rFont val="Arial"/>
        <family val="2"/>
      </rPr>
      <t>Paralelamente al proceso de transición de la infraestructura de conectividad y seguridad, se debe trabajar en el proceso de transición de las aplicaciones. Los proveedores de las aplicaciones deberán garantizar la evolución de las aplicaciones a IPv6.</t>
    </r>
  </si>
  <si>
    <r>
      <t>•</t>
    </r>
    <r>
      <rPr>
        <sz val="7"/>
        <color theme="1"/>
        <rFont val="Times New Roman"/>
        <family val="1"/>
      </rPr>
      <t xml:space="preserve">               </t>
    </r>
    <r>
      <rPr>
        <sz val="9"/>
        <color theme="1"/>
        <rFont val="Arial"/>
        <family val="2"/>
      </rPr>
      <t>Se deben tomar muestras de desempeño de los equipos de red, enlaces y aplicaciones antes y después de la implementación del Protocolo IPv6 y establecer el comparativo para determinar acciones de afinamiento y/o mejora.</t>
    </r>
  </si>
  <si>
    <r>
      <t>•</t>
    </r>
    <r>
      <rPr>
        <sz val="7"/>
        <color theme="1"/>
        <rFont val="Times New Roman"/>
        <family val="1"/>
      </rPr>
      <t xml:space="preserve">               </t>
    </r>
    <r>
      <rPr>
        <b/>
        <sz val="9"/>
        <color theme="1"/>
        <rFont val="Arial"/>
        <family val="2"/>
      </rPr>
      <t> </t>
    </r>
  </si>
  <si>
    <t>Aspectos tecnológicos de diseño y</t>
  </si>
  <si>
    <t>direccionamiento</t>
  </si>
  <si>
    <t>Para las actividades de Aspectos Tecnológicos de Diseño y Direccionamiento se deben realizar las siguientes actividades:</t>
  </si>
  <si>
    <r>
      <t>•</t>
    </r>
    <r>
      <rPr>
        <sz val="7"/>
        <color theme="1"/>
        <rFont val="Times New Roman"/>
        <family val="1"/>
      </rPr>
      <t xml:space="preserve">               </t>
    </r>
    <r>
      <rPr>
        <sz val="9"/>
        <color theme="1"/>
        <rFont val="Arial"/>
        <family val="2"/>
      </rPr>
      <t>Se deben definir las acciones necesarias para permitir la implementación de IPv6 en los equipos activos.</t>
    </r>
  </si>
  <si>
    <r>
      <t>•</t>
    </r>
    <r>
      <rPr>
        <sz val="7"/>
        <color theme="1"/>
        <rFont val="Times New Roman"/>
        <family val="1"/>
      </rPr>
      <t xml:space="preserve">               </t>
    </r>
    <r>
      <rPr>
        <sz val="9"/>
        <color theme="1"/>
        <rFont val="Arial"/>
        <family val="2"/>
      </rPr>
      <t>Se debe realizar el diseño específico donde se establecerá requisitos técnicos y se establecerán las métricas primarias a llevar a cabo.</t>
    </r>
  </si>
  <si>
    <r>
      <t>•</t>
    </r>
    <r>
      <rPr>
        <sz val="7"/>
        <color theme="1"/>
        <rFont val="Times New Roman"/>
        <family val="1"/>
      </rPr>
      <t xml:space="preserve">               </t>
    </r>
    <r>
      <rPr>
        <sz val="9"/>
        <color theme="1"/>
        <rFont val="Arial"/>
        <family val="2"/>
      </rPr>
      <t>Se deben definir los escenarios en donde se llevará a cabo la implementación, pisos, áreas, sedes, etc. y establecer el personal a cargo por área de trabajo, esta información debe ser establecida en el plan técnico detallado de trabajo.</t>
    </r>
  </si>
  <si>
    <r>
      <t>•</t>
    </r>
    <r>
      <rPr>
        <sz val="7"/>
        <color theme="1"/>
        <rFont val="Times New Roman"/>
        <family val="1"/>
      </rPr>
      <t xml:space="preserve">               </t>
    </r>
    <r>
      <rPr>
        <sz val="9"/>
        <color theme="1"/>
        <rFont val="Arial"/>
        <family val="2"/>
      </rPr>
      <t>Coordinar con el actual proveedor de servicios de Internet, la activación, publicación y uso del nuevo direccionamiento IPV6 en la comunidad de internet.</t>
    </r>
  </si>
  <si>
    <r>
      <t>•</t>
    </r>
    <r>
      <rPr>
        <sz val="7"/>
        <color theme="1"/>
        <rFont val="Times New Roman"/>
        <family val="1"/>
      </rPr>
      <t xml:space="preserve">               </t>
    </r>
    <r>
      <rPr>
        <sz val="9"/>
        <color theme="1"/>
        <rFont val="Arial"/>
        <family val="2"/>
      </rPr>
      <t>El mecanismo de migración de IPV4 a IPV6 debe ser en modo doble pila (Dual Stack) para el servicio de TI</t>
    </r>
  </si>
  <si>
    <r>
      <t>•</t>
    </r>
    <r>
      <rPr>
        <sz val="7"/>
        <color theme="1"/>
        <rFont val="Times New Roman"/>
        <family val="1"/>
      </rPr>
      <t xml:space="preserve">               </t>
    </r>
    <r>
      <rPr>
        <sz val="9"/>
        <color theme="1"/>
        <rFont val="Arial"/>
        <family val="2"/>
      </rPr>
      <t>El pool de direccionamiento IPV6 debe seguir funcionando de manera transparente para los usuarios finales e independientemente del ISP  o Proveedor de  Servicios de  Internet de  la Entidad.</t>
    </r>
  </si>
  <si>
    <t>Capacitación de Sensibilización del plan de Adopción IPV6</t>
  </si>
  <si>
    <t>Para las actividades de capacitación de sensibilización del plan de adopción IPV6 se deben realizar las siguientes actividades:</t>
  </si>
  <si>
    <r>
      <t>•</t>
    </r>
    <r>
      <rPr>
        <sz val="7"/>
        <color theme="1"/>
        <rFont val="Times New Roman"/>
        <family val="1"/>
      </rPr>
      <t xml:space="preserve">  </t>
    </r>
    <r>
      <rPr>
        <sz val="9"/>
        <color theme="1"/>
        <rFont val="Arial"/>
        <family val="2"/>
      </rPr>
      <t xml:space="preserve">Realizar una charla (1) transferencia de conocimiento los funcionarios del área de TI de la </t>
    </r>
    <r>
      <rPr>
        <b/>
        <sz val="9"/>
        <color theme="1"/>
        <rFont val="Arial"/>
        <family val="2"/>
      </rPr>
      <t>EMPRESA DE LICORES DE CUNDINAMARCA</t>
    </r>
    <r>
      <rPr>
        <sz val="9"/>
        <color theme="1"/>
        <rFont val="Arial"/>
        <family val="2"/>
      </rPr>
      <t xml:space="preserve"> de manera presencial, sobre las fases de Diagnóstico, Análisis y Planeación, realizadas para la implementación del proceso de transición de IPv4 a IPv6 en coordinación con la Oficina de Tecnologías de la Información y el Grupo de Infraestructura y soporte tecnológico de la </t>
    </r>
    <r>
      <rPr>
        <b/>
        <sz val="9"/>
        <color theme="1"/>
        <rFont val="Arial"/>
        <family val="2"/>
      </rPr>
      <t>EMPRESA DE LICORES DE CUNDINAMARCA</t>
    </r>
    <r>
      <rPr>
        <sz val="9"/>
        <color theme="1"/>
        <rFont val="Arial"/>
        <family val="2"/>
      </rPr>
      <t xml:space="preserve"> en las instalaciones dispuestas por el contratista para tal fin.  </t>
    </r>
  </si>
  <si>
    <r>
      <t>•</t>
    </r>
    <r>
      <rPr>
        <sz val="7"/>
        <color theme="1"/>
        <rFont val="Times New Roman"/>
        <family val="1"/>
      </rPr>
      <t xml:space="preserve">  </t>
    </r>
    <r>
      <rPr>
        <sz val="9"/>
        <color theme="1"/>
        <rFont val="Arial"/>
        <family val="2"/>
      </rPr>
      <t xml:space="preserve">Realizar mínimo una (1) transferencia de conocimiento en IPv6 de manera presencial para mínimo seis (6) funcionarios del área de TI de la </t>
    </r>
    <r>
      <rPr>
        <b/>
        <sz val="9"/>
        <color theme="1"/>
        <rFont val="Arial"/>
        <family val="2"/>
      </rPr>
      <t>EMPRESA DE LICORES DE CUNDINAMARCA</t>
    </r>
    <r>
      <rPr>
        <sz val="9"/>
        <color theme="1"/>
        <rFont val="Arial"/>
        <family val="2"/>
      </rPr>
      <t>, que incluya como mínimo conceptos técnicos, planes de direccionamiento, seguridad Ipsec, servicios de red DNS, DHCPv6 y web, mecanismos de transición a IPV6 y prácticas de implementación.</t>
    </r>
  </si>
  <si>
    <r>
      <t>•</t>
    </r>
    <r>
      <rPr>
        <sz val="7"/>
        <color theme="1"/>
        <rFont val="Times New Roman"/>
        <family val="1"/>
      </rPr>
      <t xml:space="preserve">  </t>
    </r>
    <r>
      <rPr>
        <sz val="9"/>
        <color theme="1"/>
        <rFont val="Arial"/>
        <family val="2"/>
      </rPr>
      <t xml:space="preserve">El curso debe tener como mínimo 20 horas </t>
    </r>
  </si>
  <si>
    <r>
      <t>•</t>
    </r>
    <r>
      <rPr>
        <sz val="7"/>
        <color theme="1"/>
        <rFont val="Times New Roman"/>
        <family val="1"/>
      </rPr>
      <t xml:space="preserve">  </t>
    </r>
    <r>
      <rPr>
        <sz val="9"/>
        <color theme="1"/>
        <rFont val="Arial"/>
        <family val="2"/>
      </rPr>
      <t>Para dar cumplimiento a este ítem se debe entregar el Certificado de asistencia, o entrega de certificaciones a los asistentes, para cada participante, en la cual se mencione como mínimo la siguiente información: Nombre de la capacitación, con nombres apellidos completos del participante, número del documento de identificación, fecha de iniciación, duración en horas y firma de quien expide la constancia.</t>
    </r>
  </si>
  <si>
    <r>
      <t>•</t>
    </r>
    <r>
      <rPr>
        <sz val="7"/>
        <color theme="1"/>
        <rFont val="Times New Roman"/>
        <family val="1"/>
      </rPr>
      <t xml:space="preserve">  </t>
    </r>
    <r>
      <rPr>
        <sz val="9"/>
        <color theme="1"/>
        <rFont val="Arial"/>
        <family val="2"/>
      </rPr>
      <t>Realiazar una campaña de sensibilización a los funcionarios de la entidad, esto puede ser una charla o boletín informativo, etc</t>
    </r>
  </si>
  <si>
    <t>Pool IPV6 frente a LACNIC</t>
  </si>
  <si>
    <r>
      <t xml:space="preserve">El proveedor debe realizar la gestión de adquisición del pool de IPV6 frente a LACNIC y debe quedar a nombre de la </t>
    </r>
    <r>
      <rPr>
        <b/>
        <sz val="9"/>
        <color theme="1"/>
        <rFont val="Arial"/>
        <family val="2"/>
      </rPr>
      <t>EMPRESA DE LICORES DE CUNDINAMARCA.</t>
    </r>
  </si>
  <si>
    <t>Se debe garantizar la suscripción del pool IPV6 por tres (3) años frente a LACNIC.</t>
  </si>
  <si>
    <t xml:space="preserve">Servicios profesionales </t>
  </si>
  <si>
    <t xml:space="preserve">Realizar el diseño de la nueva topología de la red con base en los lineamientos del nuevo protocolo IPv6 en modalidad de doble pila </t>
  </si>
  <si>
    <r>
      <t xml:space="preserve">Como resultado se debe entregar documento con el nuevo diseño de la topología con el direccionamiento en IPV6 (dual stack) para la migración al protocolo IPV6 de toda la infraestructura de </t>
    </r>
    <r>
      <rPr>
        <b/>
        <sz val="9"/>
        <color theme="1"/>
        <rFont val="Arial"/>
        <family val="2"/>
      </rPr>
      <t>EMPRESA DE LICORES DE CUNDINAMARCA.</t>
    </r>
  </si>
  <si>
    <t>Implementación de IPV6</t>
  </si>
  <si>
    <t>Para las actividades de Implementación de IPV6 se deben realizar las siguientes actividades:</t>
  </si>
  <si>
    <r>
      <t>•</t>
    </r>
    <r>
      <rPr>
        <sz val="7"/>
        <color theme="1"/>
        <rFont val="Times New Roman"/>
        <family val="1"/>
      </rPr>
      <t xml:space="preserve">               </t>
    </r>
    <r>
      <rPr>
        <sz val="9"/>
        <color theme="1"/>
        <rFont val="Arial"/>
        <family val="2"/>
      </rPr>
      <t>Se debe definir un cronograma general con todos los equipos, servicios, aplicaciones y tiempos de ventanas respectivos que se requerirán.</t>
    </r>
  </si>
  <si>
    <r>
      <t>•</t>
    </r>
    <r>
      <rPr>
        <sz val="7"/>
        <color theme="1"/>
        <rFont val="Times New Roman"/>
        <family val="1"/>
      </rPr>
      <t xml:space="preserve">               </t>
    </r>
    <r>
      <rPr>
        <sz val="9"/>
        <color theme="1"/>
        <rFont val="Arial"/>
        <family val="2"/>
      </rPr>
      <t>Se debe realizar la ejecución de la implementación de IPV6 en un ambiente que simule completamente la topología de red propuesta e involucren equipos de computación y comunicaciones reales, así como los servicios tecnológicos que se prestan.</t>
    </r>
  </si>
  <si>
    <r>
      <t>•</t>
    </r>
    <r>
      <rPr>
        <sz val="7"/>
        <color theme="1"/>
        <rFont val="Times New Roman"/>
        <family val="1"/>
      </rPr>
      <t xml:space="preserve">               </t>
    </r>
    <r>
      <rPr>
        <sz val="9"/>
        <color theme="1"/>
        <rFont val="Arial"/>
        <family val="2"/>
      </rPr>
      <t>Implementación definitiva del protocolo IPV6, una vez superadas las pruebas de simulación.</t>
    </r>
  </si>
  <si>
    <r>
      <t>•</t>
    </r>
    <r>
      <rPr>
        <sz val="7"/>
        <color theme="1"/>
        <rFont val="Times New Roman"/>
        <family val="1"/>
      </rPr>
      <t xml:space="preserve">               </t>
    </r>
    <r>
      <rPr>
        <sz val="9"/>
        <color theme="1"/>
        <rFont val="Arial"/>
        <family val="2"/>
      </rPr>
      <t>El proceso de implementación y todo proceso de modificación de la configuración o parametrización de los activos productivos de la organización se deben realizar mediante procedimiento de Solicitud de Cambios, definiendo e integrando a todos los responsables y acotando plan de marcha atrás en caso de presentar inconvenientes de disponibilidad de los servicios de la entidad.</t>
    </r>
  </si>
  <si>
    <t>Estándares</t>
  </si>
  <si>
    <t>Internacionales</t>
  </si>
  <si>
    <r>
      <t>•</t>
    </r>
    <r>
      <rPr>
        <sz val="7"/>
        <color theme="1"/>
        <rFont val="Times New Roman"/>
        <family val="1"/>
      </rPr>
      <t xml:space="preserve">               </t>
    </r>
    <r>
      <rPr>
        <sz val="9"/>
        <color theme="1"/>
        <rFont val="Arial"/>
        <family val="2"/>
      </rPr>
      <t>La implementación deberá realizarse siguiendo los estándares internacionales definidos en los</t>
    </r>
  </si>
  <si>
    <r>
      <t>•</t>
    </r>
    <r>
      <rPr>
        <sz val="7"/>
        <color theme="1"/>
        <rFont val="Times New Roman"/>
        <family val="1"/>
      </rPr>
      <t xml:space="preserve">               </t>
    </r>
    <r>
      <rPr>
        <sz val="9"/>
        <color theme="1"/>
        <rFont val="Arial"/>
        <family val="2"/>
      </rPr>
      <t>RFC (Request For Comments) para IPV6, como son: RFC 2460, 3484, 4443, 3315.</t>
    </r>
  </si>
  <si>
    <r>
      <t>•</t>
    </r>
    <r>
      <rPr>
        <sz val="7"/>
        <color theme="1"/>
        <rFont val="Times New Roman"/>
        <family val="1"/>
      </rPr>
      <t xml:space="preserve">               </t>
    </r>
    <r>
      <rPr>
        <sz val="9"/>
        <color theme="1"/>
        <rFont val="Arial"/>
        <family val="2"/>
      </rPr>
      <t>Se debe tener en cuenta los siguientes estándares relacionados con software: IEEE Standard</t>
    </r>
  </si>
  <si>
    <r>
      <t>•</t>
    </r>
    <r>
      <rPr>
        <sz val="7"/>
        <color theme="1"/>
        <rFont val="Times New Roman"/>
        <family val="1"/>
      </rPr>
      <t xml:space="preserve">               </t>
    </r>
    <r>
      <rPr>
        <sz val="9"/>
        <color theme="1"/>
        <rFont val="Arial"/>
        <family val="2"/>
      </rPr>
      <t>1003.1-2001 (Servicios XNS), RFC 3542: (Advanced  Sockets Application  Program Interface</t>
    </r>
  </si>
  <si>
    <r>
      <t>•</t>
    </r>
    <r>
      <rPr>
        <sz val="7"/>
        <color theme="1"/>
        <rFont val="Times New Roman"/>
        <family val="1"/>
      </rPr>
      <t xml:space="preserve">               </t>
    </r>
    <r>
      <rPr>
        <sz val="9"/>
        <color theme="1"/>
        <rFont val="Arial"/>
        <family val="2"/>
      </rPr>
      <t>(API) for IPV6, RFC 4838: Application Aspects for IPV6 Transition, RFC 4584: Extension to Sockets API from Mobile IPv6, para algunas aplicaciones móviles de nodos MIPv6,  RFC 5014 : IPv6  Socket  API  for  Source  Address  Selection,  RFC  3678:  Socket  Interface  Extension  for Multicast Source Filtering, RFC 3986: Uniform Resource Identifiers, sintaxis genérica para la representación  de  direcciones  IPv6  en  interface  de  usuario,  RFC  3484:  Algoritmos  para selección de direcciones fuente y destino.</t>
    </r>
  </si>
  <si>
    <r>
      <t>•</t>
    </r>
    <r>
      <rPr>
        <sz val="7"/>
        <color theme="1"/>
        <rFont val="Times New Roman"/>
        <family val="1"/>
      </rPr>
      <t xml:space="preserve">               </t>
    </r>
    <r>
      <rPr>
        <sz val="9"/>
        <color theme="1"/>
        <rFont val="Arial"/>
        <family val="2"/>
      </rPr>
      <t>Se deben tener en cuenta las recomendaciones y directrices definidas por Gobierno en Línea para la adopción temprana de IPv6 en la Entidad.</t>
    </r>
  </si>
  <si>
    <t>Aplicaciones</t>
  </si>
  <si>
    <r>
      <t>•</t>
    </r>
    <r>
      <rPr>
        <sz val="7"/>
        <color theme="1"/>
        <rFont val="Times New Roman"/>
        <family val="1"/>
      </rPr>
      <t xml:space="preserve">               </t>
    </r>
    <r>
      <rPr>
        <sz val="9"/>
        <color theme="1"/>
        <rFont val="Arial"/>
        <family val="2"/>
      </rPr>
      <t>Se debe realizar un inventario de las aplicaciones y servicios existentes, clasificándolas de acuerdo a su tipo, identificando los proveedores de su desarrollo.</t>
    </r>
  </si>
  <si>
    <t>•               Identificar para cada aplicación su base de datos de compatibilidad, se recomienda seguir los siguientes     link     de     apoyo:     6DISS     (IPv6DISSemination and Explotation)     IPv6 Applications:Database:           http://applications.6pack.org/; Universidad de Wisconsin-Madison: http://kb.wisc.edu/page.php?id=11691; NIFFI (National Information Infrastructure Development Institute) Campus IPv6 Wiki: Listado de compatibilidad de aplicaciones de uso extendido, http://ipv6.niif.hu/m/ipv6_apps_db.</t>
  </si>
  <si>
    <r>
      <t>•</t>
    </r>
    <r>
      <rPr>
        <sz val="7"/>
        <color theme="1"/>
        <rFont val="Times New Roman"/>
        <family val="1"/>
      </rPr>
      <t xml:space="preserve">               </t>
    </r>
    <r>
      <rPr>
        <sz val="9"/>
        <color theme="1"/>
        <rFont val="Arial"/>
        <family val="2"/>
      </rPr>
      <t xml:space="preserve">Se deben evaluar las aplicaciones actuales, tipo, fabricante, versión, compatibilidad en IPv6 de cada una de ellas. Esto deberá hacerse de la mano con cada uno de los proveedores de las distintas aplicaciones, para lo cual la </t>
    </r>
    <r>
      <rPr>
        <b/>
        <sz val="9"/>
        <color theme="1"/>
        <rFont val="Arial"/>
        <family val="2"/>
      </rPr>
      <t>EMPRESA DE LICORES DE CUNDINAMARCA</t>
    </r>
    <r>
      <rPr>
        <sz val="9"/>
        <color theme="1"/>
        <rFont val="Arial"/>
        <family val="2"/>
      </rPr>
      <t xml:space="preserve"> se encargará de hacer de puente entre el personal encargado del proceso de transición y el proveedor de la aplicación.</t>
    </r>
  </si>
  <si>
    <r>
      <t>•</t>
    </r>
    <r>
      <rPr>
        <sz val="7"/>
        <color theme="1"/>
        <rFont val="Times New Roman"/>
        <family val="1"/>
      </rPr>
      <t xml:space="preserve">               </t>
    </r>
    <r>
      <rPr>
        <sz val="9"/>
        <color theme="1"/>
        <rFont val="Arial"/>
        <family val="2"/>
      </rPr>
      <t>Se deben definir las acciones necesarias para permitir la correcta operación de las aplicaciones que soporten IPv6 con compatibilidad en IPv4, de acuerdo a un protocolo de pruebas y validaciones establecido por el proponente y que deberá ser ejecutado por cada uno de los proveedores de las aplicaciones.</t>
    </r>
  </si>
  <si>
    <t>Las aplicaciones de la entidad son las siguientes:</t>
  </si>
  <si>
    <r>
      <t>•</t>
    </r>
    <r>
      <rPr>
        <sz val="7"/>
        <color theme="1"/>
        <rFont val="Times New Roman"/>
        <family val="1"/>
      </rPr>
      <t xml:space="preserve">               </t>
    </r>
    <r>
      <rPr>
        <sz val="9"/>
        <color theme="1"/>
        <rFont val="Arial"/>
        <family val="2"/>
      </rPr>
      <t>SAP</t>
    </r>
  </si>
  <si>
    <r>
      <t>•</t>
    </r>
    <r>
      <rPr>
        <sz val="7"/>
        <color theme="1"/>
        <rFont val="Times New Roman"/>
        <family val="1"/>
      </rPr>
      <t xml:space="preserve">               </t>
    </r>
    <r>
      <rPr>
        <sz val="9"/>
        <color theme="1"/>
        <rFont val="Arial"/>
        <family val="2"/>
      </rPr>
      <t>ORFEO</t>
    </r>
  </si>
  <si>
    <r>
      <t>•</t>
    </r>
    <r>
      <rPr>
        <sz val="7"/>
        <color theme="1"/>
        <rFont val="Times New Roman"/>
        <family val="1"/>
      </rPr>
      <t xml:space="preserve">               </t>
    </r>
    <r>
      <rPr>
        <sz val="9"/>
        <color theme="1"/>
        <rFont val="Arial"/>
        <family val="2"/>
      </rPr>
      <t>QUERYX</t>
    </r>
  </si>
  <si>
    <r>
      <t>•</t>
    </r>
    <r>
      <rPr>
        <sz val="7"/>
        <color theme="1"/>
        <rFont val="Times New Roman"/>
        <family val="1"/>
      </rPr>
      <t xml:space="preserve">               </t>
    </r>
    <r>
      <rPr>
        <sz val="9"/>
        <color theme="1"/>
        <rFont val="Arial"/>
        <family val="2"/>
      </rPr>
      <t xml:space="preserve">Cisco Unified CM </t>
    </r>
  </si>
  <si>
    <t>Los servicios que presta la entidad son los siguientes:</t>
  </si>
  <si>
    <r>
      <t>•</t>
    </r>
    <r>
      <rPr>
        <sz val="7"/>
        <color theme="1"/>
        <rFont val="Times New Roman"/>
        <family val="1"/>
      </rPr>
      <t xml:space="preserve">               </t>
    </r>
    <r>
      <rPr>
        <sz val="9"/>
        <color theme="1"/>
        <rFont val="Arial"/>
        <family val="2"/>
      </rPr>
      <t>DNS.</t>
    </r>
  </si>
  <si>
    <r>
      <t>•</t>
    </r>
    <r>
      <rPr>
        <sz val="7"/>
        <color theme="1"/>
        <rFont val="Times New Roman"/>
        <family val="1"/>
      </rPr>
      <t xml:space="preserve">               </t>
    </r>
    <r>
      <rPr>
        <sz val="9"/>
        <color theme="1"/>
        <rFont val="Arial"/>
        <family val="2"/>
      </rPr>
      <t>DHCP</t>
    </r>
  </si>
  <si>
    <r>
      <t>•</t>
    </r>
    <r>
      <rPr>
        <sz val="7"/>
        <color theme="1"/>
        <rFont val="Times New Roman"/>
        <family val="1"/>
      </rPr>
      <t xml:space="preserve">               </t>
    </r>
    <r>
      <rPr>
        <sz val="9"/>
        <color theme="1"/>
        <rFont val="Arial"/>
        <family val="2"/>
      </rPr>
      <t>Directorio Activo.</t>
    </r>
  </si>
  <si>
    <r>
      <t>•</t>
    </r>
    <r>
      <rPr>
        <sz val="7"/>
        <color theme="1"/>
        <rFont val="Times New Roman"/>
        <family val="1"/>
      </rPr>
      <t xml:space="preserve">               </t>
    </r>
    <r>
      <rPr>
        <sz val="9"/>
        <color theme="1"/>
        <rFont val="Arial"/>
        <family val="2"/>
      </rPr>
      <t>Correo en la Nube</t>
    </r>
  </si>
  <si>
    <r>
      <t>•</t>
    </r>
    <r>
      <rPr>
        <sz val="7"/>
        <color theme="1"/>
        <rFont val="Times New Roman"/>
        <family val="1"/>
      </rPr>
      <t xml:space="preserve">               </t>
    </r>
    <r>
      <rPr>
        <sz val="9"/>
        <color theme="1"/>
        <rFont val="Arial"/>
        <family val="2"/>
      </rPr>
      <t>Mensajería Instantánea</t>
    </r>
  </si>
  <si>
    <r>
      <t>•</t>
    </r>
    <r>
      <rPr>
        <sz val="7"/>
        <color theme="1"/>
        <rFont val="Times New Roman"/>
        <family val="1"/>
      </rPr>
      <t xml:space="preserve">               </t>
    </r>
    <r>
      <rPr>
        <sz val="9"/>
        <color theme="1"/>
        <rFont val="Arial"/>
        <family val="2"/>
      </rPr>
      <t>Video Conferencia</t>
    </r>
  </si>
  <si>
    <r>
      <t>•</t>
    </r>
    <r>
      <rPr>
        <sz val="7"/>
        <color theme="1"/>
        <rFont val="Times New Roman"/>
        <family val="1"/>
      </rPr>
      <t xml:space="preserve">               </t>
    </r>
    <r>
      <rPr>
        <sz val="9"/>
        <color theme="1"/>
        <rFont val="Arial"/>
        <family val="2"/>
      </rPr>
      <t>Plataforma Colaborativa</t>
    </r>
  </si>
  <si>
    <r>
      <t>•</t>
    </r>
    <r>
      <rPr>
        <sz val="7"/>
        <color theme="1"/>
        <rFont val="Times New Roman"/>
        <family val="1"/>
      </rPr>
      <t xml:space="preserve">               </t>
    </r>
    <r>
      <rPr>
        <sz val="9"/>
        <color theme="1"/>
        <rFont val="Arial"/>
        <family val="2"/>
      </rPr>
      <t>Servicio de Monitoreo</t>
    </r>
  </si>
  <si>
    <r>
      <t>•</t>
    </r>
    <r>
      <rPr>
        <sz val="7"/>
        <color theme="1"/>
        <rFont val="Times New Roman"/>
        <family val="1"/>
      </rPr>
      <t xml:space="preserve">               </t>
    </r>
    <r>
      <rPr>
        <sz val="9"/>
        <color theme="1"/>
        <rFont val="Arial"/>
        <family val="2"/>
      </rPr>
      <t>Servicio de Backup</t>
    </r>
  </si>
  <si>
    <r>
      <t>•</t>
    </r>
    <r>
      <rPr>
        <sz val="7"/>
        <color theme="1"/>
        <rFont val="Times New Roman"/>
        <family val="1"/>
      </rPr>
      <t xml:space="preserve">               </t>
    </r>
    <r>
      <rPr>
        <sz val="9"/>
        <color theme="1"/>
        <rFont val="Arial"/>
        <family val="2"/>
      </rPr>
      <t>Servicio de repositorio Compartido de Archivos.</t>
    </r>
  </si>
  <si>
    <t>El proponente deberá dejar documentado en los entregables del proyecto, las aplicaciones y elementos de comunicaciones que no pudieron ser migrados al nuevo protocolo IPv6, indicando las causas del porque no pudieron ser migrados, así mismo deberán coexistir e indicar lo que se requeriría para que cada una de estas pueda cumplir con IPv6.</t>
  </si>
  <si>
    <t>Metodología de trabajo para el proceso de transición (Modelo de transición)</t>
  </si>
  <si>
    <t xml:space="preserve">La metodología de trabajo para el proceso de transición de IPV4 a IPV6 debe seguir los lineamientos contemplados en el siguiente esquema de trabajo: según guía de mintic </t>
  </si>
  <si>
    <t>Diagnóstico</t>
  </si>
  <si>
    <t>Planeación</t>
  </si>
  <si>
    <t>Implementación</t>
  </si>
  <si>
    <t>Seguimiento</t>
  </si>
  <si>
    <t>Lanzamiento</t>
  </si>
  <si>
    <t>Componente Humano</t>
  </si>
  <si>
    <t>Gerencia de Proyecto</t>
  </si>
  <si>
    <t>Revisión políticas y plan de trabajo Revisión manuales de procedimientos Requerimientos y necesidades</t>
  </si>
  <si>
    <t>Determinación de alcance y tiempo, cronograma, obtención presupuesto y recursos Construcción plan de proyecto y planes específicos</t>
  </si>
  <si>
    <t>Desarrollo del plan detallado de trabajo del proyecto. Desarrollo de planes específicos.</t>
  </si>
  <si>
    <t>Controles de riesgo. Informes de avance y gestión. Control de alcances,</t>
  </si>
  <si>
    <t>tiempo, costo y calidad.</t>
  </si>
  <si>
    <t xml:space="preserve">Mediciones de rendimiento, controles de cambios. </t>
  </si>
  <si>
    <t>Acta de cierre de proyecto y aceptación. Cierre de contratos. Entrega documentación y recomendaciones generales</t>
  </si>
  <si>
    <t>Talento Humano</t>
  </si>
  <si>
    <t>Evaluación de recurso humano equipo de trabajo</t>
  </si>
  <si>
    <t>Especificación de roles, perfiles y competencias</t>
  </si>
  <si>
    <t>Desarrollo del equipo de trabajo</t>
  </si>
  <si>
    <t>Indicadores de</t>
  </si>
  <si>
    <t>gestión y</t>
  </si>
  <si>
    <t>rendimiento. Gestión de</t>
  </si>
  <si>
    <t>equipo de</t>
  </si>
  <si>
    <t>trabajo.</t>
  </si>
  <si>
    <t>Cierre de contratos</t>
  </si>
  <si>
    <t>Componente Técnico</t>
  </si>
  <si>
    <t>Infraestructura</t>
  </si>
  <si>
    <t>Inventario de activos de información y servicios Diagramas lógicos de interrelación Ingeniería de detalle solución actual.</t>
  </si>
  <si>
    <t>Banco de configuraciones</t>
  </si>
  <si>
    <t>Evaluación requerimientos Ingeniería de detalle, diagramas lógicos y de componentes nueva solución Especificación equipos, plan de integración. Protocolo de pruebas. Factores de éxito y aceptación.</t>
  </si>
  <si>
    <t>Ambiente de coexistencia y pruebas. Conexiones físicas. Gestión de calidad. Control de versiones. Validación de factores de éxito y aceptación.</t>
  </si>
  <si>
    <t>Controles de cambio, gestión de riesgos, gestión de calidad. Validación factores de éxito y aceptación.</t>
  </si>
  <si>
    <t>Puesta en producción. Entrega documentación y manuales de usuario.</t>
  </si>
  <si>
    <t>Entrega de configuraciones</t>
  </si>
  <si>
    <t>Inventario de aplicaciones Evaluación estado de aplicaciones (Propietario, código fuente, derechos de autor)</t>
  </si>
  <si>
    <t>Mapa de comunicaciones</t>
  </si>
  <si>
    <t>por cada</t>
  </si>
  <si>
    <t>aplicación</t>
  </si>
  <si>
    <t>Evaluación código fuente, interfaces utilizadas. Evaluación de capacidad, estructuras de datos y lenguajes de programación para soporte de IPV6, convivencia con IPV4.</t>
  </si>
  <si>
    <t xml:space="preserve">Plan de integración, protocolo de pruebas. Factores de éxito y aceptación. </t>
  </si>
  <si>
    <t>Ambiente de coexistencia y pruebas. Modificación librerías, APIs, código fuente, etc.</t>
  </si>
  <si>
    <t>Ejecución protocolo de pruebas.</t>
  </si>
  <si>
    <t>Controles de cambio, gestión de riesgos, gestión de calidad. Validación factores de éxito y aceptación</t>
  </si>
  <si>
    <t>Seguridad</t>
  </si>
  <si>
    <t>Revisión de políticas de seguridad Revisión de inventario de activos</t>
  </si>
  <si>
    <t>Plan de seguridad para la coexistencia de los dos protocolos. Protocolo de pruebas de aceptación.</t>
  </si>
  <si>
    <t>Aseguramiento de servidores y de servicios. Ejecución de pruebas de seguridad</t>
  </si>
  <si>
    <t>Gestión de incidentes de seguridad. Gestión de riesgos de seguridad.</t>
  </si>
  <si>
    <t>Ajustes a políticas de seguridad. Entrega documentación.</t>
  </si>
  <si>
    <t>Documentación o entregables</t>
  </si>
  <si>
    <t>Se debe entregar toda la documentación relacionada con el proceso de transición IPv4 a IPv6 incluyendo el diagnóstico inicial, planeación, implementación, seguimiento y lanzamiento que incluya todas las recomendaciones pertinentes y la integración de productos.</t>
  </si>
  <si>
    <t>Cada una de las fases y actividades definidas en el plan de trabajo debe culminar con un entregable, documental y/o cumplimiento de requerimiento para la siguiente actividad.</t>
  </si>
  <si>
    <r>
      <t xml:space="preserve">Entregar y Mantener la Topología de Red de la </t>
    </r>
    <r>
      <rPr>
        <b/>
        <sz val="9"/>
        <color theme="1"/>
        <rFont val="Arial"/>
        <family val="2"/>
      </rPr>
      <t>EMPRESA DE LICORES DE CUNDINAMARCA</t>
    </r>
    <r>
      <rPr>
        <sz val="9"/>
        <color theme="1"/>
        <rFont val="Arial"/>
        <family val="2"/>
      </rPr>
      <t>, antes, durante y al finalizar la implementación del plan de transición de IPv4 a Ipv6.</t>
    </r>
  </si>
  <si>
    <t>Plan detallado de Migración de Servicios de Comunicaciones</t>
  </si>
  <si>
    <t>En la documentación entregada, especificar las aplicaciones y elementos de comunicaciones que no pudieron ser migrados al nuevo protocolo IPv6, indicando las causas del porque no pudieron ser migrados, así mismo deberán coexistir e indicar lo que se requeriría para que cada una de estas pueda cumplir.</t>
  </si>
  <si>
    <t>Tiempos de</t>
  </si>
  <si>
    <t>Entrega</t>
  </si>
  <si>
    <t xml:space="preserve">El contratista en su metodología deberá plantear el cronograma con el detalle de entregables parciales mensuales durante toda la ejecución teniendo en cuenta los siguientes tiempos de entrega. </t>
  </si>
  <si>
    <t>Producto</t>
  </si>
  <si>
    <t>Fases</t>
  </si>
  <si>
    <t xml:space="preserve">Entregables parciales </t>
  </si>
  <si>
    <t>Fecha de Entrega</t>
  </si>
  <si>
    <t>Análisis, diseño, desarrollo y la implementación del plan de transición del protocolo de IPv4 a IPv6, su puesta en funcionamiento en la red de comunicaciones, así como la operatividad de los servicios y los aplicativos de la EMPRESA DE LICORES DE CUNDINAMARCA sobre el nuevo protocolo IP</t>
  </si>
  <si>
    <t>Diagnóstico de la situación actual Análisis y Diseño del proceso de transición IPv4 a IPv6, Planeación</t>
  </si>
  <si>
    <t>Plan de Trabajo para la adopción de IPV6. Documento que define la implementación de IPV6.</t>
  </si>
  <si>
    <t>Plan de Capacitación.</t>
  </si>
  <si>
    <t>Inventario de TI (Hardware y software). Plan de Diagnostico.</t>
  </si>
  <si>
    <t>Documento con la evaluación requerimientos de hardware y software de cumplimiento de IPv6.</t>
  </si>
  <si>
    <t>Ingeniería de detalle, diagramas lógicos y de componentes, plan de integración.</t>
  </si>
  <si>
    <t>Protocolo de pruebas, análisis y evaluación</t>
  </si>
  <si>
    <t>de aplicativos, plan de seguridad para la coexistencia de los dos protocolos.</t>
  </si>
  <si>
    <t xml:space="preserve"> </t>
  </si>
  <si>
    <t>Desarrollo del plan de trabajo</t>
  </si>
  <si>
    <t>- Implementación</t>
  </si>
  <si>
    <t>Documentación que contenga: desarrollo del plan detallado de trabajo del proyecto, desarrollo de configuraciones en IPv6 para equipos de comunicaciones, sistemas de almacenamiento, sistemas de cómputo y Aplicaciones conforme a los RFC de IPv6. Desarrollo de planes específicos,</t>
  </si>
  <si>
    <t>Ambiente de coexistencia y pruebas,</t>
  </si>
  <si>
    <t>conexiones físicas.</t>
  </si>
  <si>
    <t>Esquema de direccionamiento en IPv6.</t>
  </si>
  <si>
    <t>Documentación que contenga: Ambiente de coexistencia, protocolo de pruebas, aseguramiento de servidores y de servicios.</t>
  </si>
  <si>
    <t>Ejecución de pruebas.</t>
  </si>
  <si>
    <t>Documento con todas las configuraciones del nuevo protocolo realizadas en las plataformas de hardware, software y</t>
  </si>
  <si>
    <t>servicios que se han intervenido durante esta fase</t>
  </si>
  <si>
    <t>Seguimiento y Puesta en producción</t>
  </si>
  <si>
    <t>Documentación que contenga:</t>
  </si>
  <si>
    <t>Controles de riesgo, Informes de avance y gestión, tiempo,</t>
  </si>
  <si>
    <t>Mediciones de rendimiento, controles de cambios</t>
  </si>
  <si>
    <t>Documentación de: Controles de cambio, gestión de riesgos, gestión de calidad.</t>
  </si>
  <si>
    <t>Gestión de incidentes de seguridad.</t>
  </si>
  <si>
    <t>Gestión de riesgos de seguridad. Documento con los cambios detallados de las configuraciones realizadas, previo al análisis de funcionalidad realizado en la fase II de Implementación.</t>
  </si>
  <si>
    <t>Informe de resultados de las pruebas realizadas a nivel de comunicaciones, de aplicaciones y sistemas de almacenamiento.</t>
  </si>
  <si>
    <t>Acta de cierre de proyecto y aceptación. Cierre de contratos.</t>
  </si>
  <si>
    <t>Entrega documentación del monitoreo de</t>
  </si>
  <si>
    <t>servicios y aplicaciones, recomendaciones generales</t>
  </si>
  <si>
    <t>Entrega de configuraciones. Documento de inventario final de la infraestructura de TI sobre el nuevo protocolo IPv6.</t>
  </si>
  <si>
    <t>GIGA  SOURCE TECHNOLOGY  DE  COLOMBIA  SAS</t>
  </si>
  <si>
    <t xml:space="preserve">2.1. 1 CARTA DE PRESENTACIÓN DE LA OFERTA </t>
  </si>
  <si>
    <t>Folio  1 -2</t>
  </si>
  <si>
    <t>2.1.1.1 PERSONAS JURÍDICAS NACIONALES O EXTRANJERAS CON DOMICILIO O SUCURSAL EN COLOMBIA</t>
  </si>
  <si>
    <t>Folio   Del 3 al  10</t>
  </si>
  <si>
    <t>Folio - Del  22 al 25</t>
  </si>
  <si>
    <t>Folio  11 - CUMPLE</t>
  </si>
  <si>
    <t>Folio -27 - CUMPLE</t>
  </si>
  <si>
    <t>2.1.1.2    PERSONAS JURÍDICAS EXTRANJERAS:</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</si>
  <si>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</si>
  <si>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2.1.1.4. PERSONAS  NATURALES  EXTRANJERAS</t>
  </si>
  <si>
    <t>Las personas naturales  extranjeras  que  pretendan presentar oferta , debe  presentar fotocopía  de  su  cedula  de  extranjeria o pasaporte</t>
  </si>
  <si>
    <t xml:space="preserve">Si EL OFERENTE presenta propuesta en Consorcio o Unión Temporal, de conformidad con lo señalado en el artículo 7o. de la Ley 80 de 1993, deberá diligenciar debidamente los Formularios 2 o 3 de las presentes condiciones de contratación  </t>
  </si>
  <si>
    <t>2.1.1.6  DOCUMENTOS  OTORGADOS  EN EL  EXTRANJERO</t>
  </si>
  <si>
    <t>2.1.1.7 CONSULARIZACION</t>
  </si>
  <si>
    <t xml:space="preserve">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
</t>
  </si>
  <si>
    <t>2.1.1.8 APOSTILLA</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</si>
  <si>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1.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</si>
  <si>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Folio 12</t>
  </si>
  <si>
    <t>Folio 5</t>
  </si>
  <si>
    <t>DEBE  SUBSANAR  - aclarando  el  número  de  la  Invitación</t>
  </si>
  <si>
    <t>Folio 13   se  verifico en página  del contratista</t>
  </si>
  <si>
    <t>Folio -37 y 38</t>
  </si>
  <si>
    <t>Folio 35-36</t>
  </si>
  <si>
    <t>Folio 34</t>
  </si>
  <si>
    <t xml:space="preserve">CUMPLE -                                                                  </t>
  </si>
  <si>
    <t>Folio 57-58</t>
  </si>
  <si>
    <t>Folio 1</t>
  </si>
  <si>
    <t>Folio 2</t>
  </si>
  <si>
    <t>Folio 30</t>
  </si>
  <si>
    <t>Jefe  Oficina  Asesora  Jurídica  y  Contratación</t>
  </si>
  <si>
    <t>INVITACIÓN ABIERTA No 012 DE 2020</t>
  </si>
  <si>
    <t>SERVICIO DE ASESORIA TÉCNICA PARA LA MIGRACIÓN A IPV6 QUE INCLUYE LAS FASES DE DIAGNOSTICOS, ANÁLISIS Y PLANEACIÓN DE IPV6 Y LA SUSCRIPCIÓN DEL POOL CON INSCRIPCIÓN POR TRES ( 3 ) AÑOS ANTE LACNIC, ACOMPAÑIMIENTO AL MODELO DE CONVIVENCIA Y MIGRACIÓN , PRUEBA DE FUNCIONALIDAD Y MONITOREO , ALINEADOS A LA " GUIA DE TRANSICIÓN DE IPV4 A IPV6 PARA COLOMBIA" DEL MINTIC Y MANTENIMIENTO CÁMARA DE SEGURIDAD</t>
  </si>
  <si>
    <t>NIT:</t>
  </si>
  <si>
    <t>900702873-0</t>
  </si>
  <si>
    <t>900386034-1</t>
  </si>
  <si>
    <t>Registro Unico de Proponente ( RUP ) con información financiera vigente y en firme con corte no anterior al 31 de diciembre de 2019. Si la Empresa ha sido constituida con fecha porterior a esta, debe presentar el RUP vigente con la información inical o de apertura.</t>
  </si>
  <si>
    <t>Presenta la información financiera con corte a 31 de diciembre de 2019, según la Cámara de Comercio de Bogotá D.C. sede virtual del 13  de agosto 2020,  con codigo de verificación No.  B20019792C9273-CUMPLE</t>
  </si>
  <si>
    <t>Presenta la Información financiera con corte a  diciembre 31 de 2019 , según la Cámara de Comercio de Bogotá sede virtual del 22 de septiembre de 2020 No. B20186538C9B18 -CUMPLE</t>
  </si>
  <si>
    <t>Balance general al 31/12/2019</t>
  </si>
  <si>
    <t>NA</t>
  </si>
  <si>
    <t>N.A.</t>
  </si>
  <si>
    <t>Estado de resultados al 31/12/2019</t>
  </si>
  <si>
    <t>Certificación de los Estados Financieros firmados por el contador público y representante legal en los términos de la Ley 222/95</t>
  </si>
  <si>
    <t>Notas a los estados financieros 31/12/2019</t>
  </si>
  <si>
    <t>Dictamen revisor fiscal sobre los Estados Financieros</t>
  </si>
  <si>
    <t>Certificado de antecedentes disciplinarios vigente del contador y del revisor fiscal ,expedido por la Junta central de Contadores con vigencia no superior a tres (3 ) meses.</t>
  </si>
  <si>
    <t>N.A</t>
  </si>
  <si>
    <t>Declaración de renta del año 2018 o 2019</t>
  </si>
  <si>
    <t>PRESUPUESTO OFICIAL:$ 240.000.000 Responsable de  Iva</t>
  </si>
  <si>
    <t>&gt; = 2,0</t>
  </si>
  <si>
    <t>&gt;  = al 70 % del presupuesto Oficial</t>
  </si>
  <si>
    <t xml:space="preserve"> CUMPLE</t>
  </si>
  <si>
    <t>Pasivo total</t>
  </si>
  <si>
    <t>Activo total</t>
  </si>
  <si>
    <t>RUTH  MARINA  NOVOA  HERRERA</t>
  </si>
  <si>
    <t>Subgerente Financiera</t>
  </si>
  <si>
    <t>GOLD INGENIERIA  SAS</t>
  </si>
  <si>
    <t>GIGA SOURCE TECHNOLOGY DE  COLOMBIA SAS</t>
  </si>
  <si>
    <t>DEBE  SUBSANAR</t>
  </si>
  <si>
    <t xml:space="preserve">              Jefe  de Oficina  Asesora  jurídica y Contratación</t>
  </si>
  <si>
    <t>Vo.B. LEONARDO  RODRIGUEZ SUAREZ</t>
  </si>
  <si>
    <t xml:space="preserve">           Jefe  Oficina  de  Planeación  y  Sistemas de Información</t>
  </si>
  <si>
    <r>
      <t>•</t>
    </r>
    <r>
      <rPr>
        <sz val="7"/>
        <color theme="1"/>
        <rFont val="Times New Roman"/>
        <family val="1"/>
      </rPr>
      <t> </t>
    </r>
    <r>
      <rPr>
        <sz val="9"/>
        <color theme="1"/>
        <rFont val="Arial"/>
        <family val="2"/>
      </rPr>
      <t xml:space="preserve">Establecer en el plan técnico de direccionamiento IPv6: Segmentación, tipo de direcciones Anycast, Multicast, Unicast etc. Se debe definir basado en el Pool de direccionamiento IPV6 asignado para la entidad.  La segmentación debe incluir la separación por zonas lógicas de seguridad acorde a las necesidades de la </t>
    </r>
    <r>
      <rPr>
        <b/>
        <sz val="9"/>
        <color theme="1"/>
        <rFont val="Arial"/>
        <family val="2"/>
      </rPr>
      <t>EMPRESA DE LICORES DE CUNDINAMARCA</t>
    </r>
    <r>
      <rPr>
        <sz val="9"/>
        <color theme="1"/>
        <rFont val="Arial"/>
        <family val="2"/>
      </rPr>
      <t>, donde se deben contemplar mínimos: zona de comunicaciones, zona de administración de equipos de comunicaciones, zona de administración de servidores, zona de aplicación, zona de base de datos, zona de backup y monitoreo, zona de ambiente de pruebas, zona de wireless, zona de publicación web; para cada zona lógica se debe definir las políticas de seguridad asociadas a las necesidades específicas de gestión y utilización de los servicios disponibles.</t>
    </r>
  </si>
  <si>
    <t>Jefe Oficina   de  Planeación  y  Sistema de  informacion</t>
  </si>
  <si>
    <t>MARIA  ELIZABETH  VALERO  RICO</t>
  </si>
  <si>
    <t>Subgerente  Administrativa</t>
  </si>
  <si>
    <t>EMPRESA DE LICORES DE CUNDINAMARCA</t>
  </si>
  <si>
    <t>Folio 14   se  verifico en página  del contratista</t>
  </si>
  <si>
    <t>Folio  15</t>
  </si>
  <si>
    <t>Folio  Se  verifico  en  página</t>
  </si>
  <si>
    <t>Folio 16  AL 18</t>
  </si>
  <si>
    <t>Folio 19</t>
  </si>
  <si>
    <t>Folio 20</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</si>
  <si>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t>
  </si>
  <si>
    <t xml:space="preserve">Folio 1 ambas caras </t>
  </si>
  <si>
    <t>giga</t>
  </si>
  <si>
    <t xml:space="preserve">EXCELENTE </t>
  </si>
  <si>
    <t xml:space="preserve">REALIZAR LA IDENTIFICACION, SOPORTE Y GESTIÓN LÓGICA Y FISICA PARA LA NUEVA ARQUITECTURA LAN DEL DATACENTER DE LA SUPERINTENDENCIA DE VIGILANCIA Y SEGURIDAD PRIVADA </t>
  </si>
  <si>
    <t>26 DE  OCTUBRE DE 2016 A 14 DE MARZO DE 2017</t>
  </si>
  <si>
    <t>22  DE SEPTIEMBRE DE 2017 AL 15 DE  NOVIEMBRE DE 2018</t>
  </si>
  <si>
    <t>SUMINISTRO INSTALACION  Y PUESTA EN SERVICIO DE LA RED DE MONITOREO DE PROCESOS INDUSTRIALES (CENTRO DE DATOS Y EQUIPOS) , CONFORMADOS EN SU CONJUNTO POR EQUIPOS CISCO PARA LA IMPLEMENTACION DE LA RED LAN / WAN /WIFI (SWITCHES, AP´S) SISTEMA DE ENERGIA REGULADA PARA SU ALIMENTACION (UPS+PDU) SISTEMA DE VISUALIZACION (VIDEO WALL), ACOMETIDAS ELECTRICAS TRIFASICAS Y TABLEROS ELECTRICOS, GABINETES, SISTEMA DE CCTV, SOPORTE TECNICO ESPECIALIZADO Y OBRAS CIVILES COMPLEMENTARIAS.  ADICIONALMENTE GOLD INGENIERIA SAS REALIZO EL DISEÑO E INGENIERIA ESPECIALIZADA DE LA SOLUCION A IMPLEMENTADA</t>
  </si>
  <si>
    <t xml:space="preserve">ALEXANDER  NAVARRO   (Gestor  Contrato ZF -0023 -2016) </t>
  </si>
  <si>
    <t>ACEPTACION DE  OFERTA N° 299  DE  2019</t>
  </si>
  <si>
    <t>CONTRATO 5320160288 -2016</t>
  </si>
  <si>
    <t>26  DE DICIEMBRE DE 2016 AL 25  MARZO DE 2017</t>
  </si>
  <si>
    <t>ADC-2016-022</t>
  </si>
  <si>
    <t>REALIZAR APOYO EN TAREAS DE SOPORTE Y MANTENIMIENTO DE SOFTWARE DE SERVIDORES,  DISPOSITIVOS DE  ALMACENAMIENTO , FIREWALL, SWITH,  LIBRERÍAS, CONFIGURACIÓN DE IMPRESORAS, MONITOREO DE SERVICIOS,  SISTEMAS OPERATIVOS (WINDOWS, LINUX),  RED DE  VOZ Y  DATOS Y  DIRECTORIO ACTIVO (LDAP)</t>
  </si>
  <si>
    <t>26 DE ENERO DE 2016 A
31 DE DICIEMBRE DE 2016</t>
  </si>
  <si>
    <t>SANDRA MILENA  CUBILLOS  GONZALEZ (Jefe  Ofcina  de  Gestion  Contractual)</t>
  </si>
  <si>
    <t xml:space="preserve">ANDRES  FELIPE CEBALLOS  BACCA (Profesional  Gestión  Legal) </t>
  </si>
  <si>
    <t>SE  REQUIERE ACLARAR  EL NUMERO  DE   CONTRATO, TODA VEZ QUE EL PRIMERO TIENE EL MISMO CONSECUTIVO</t>
  </si>
  <si>
    <t>SOLO APORTA EL CONTRATO, DEBE PRESENTAR SOPORTES  DE EJECUCION Y/O LIQUIDACION</t>
  </si>
  <si>
    <t>EVALUACIÓN TÉCNICA - DEFINITIVA DE LA  INVITACIÓN ABIERTA No. 012 DE 2020</t>
  </si>
  <si>
    <t>CLAUDIA  MARCELA  LADINO HERRERA (Jefe  de  Sistemas de la  Superintendencia de  Vigilancia  y  Seguridad  )</t>
  </si>
  <si>
    <t xml:space="preserve">CUMPLE  </t>
  </si>
  <si>
    <t>NO    SUBSANO</t>
  </si>
  <si>
    <t>NO CUMPLE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</si>
  <si>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</si>
  <si>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r>
      <t xml:space="preserve"> </t>
    </r>
    <r>
      <rPr>
        <b/>
        <u/>
        <sz val="9"/>
        <color theme="1"/>
        <rFont val="Arial"/>
        <family val="2"/>
      </rPr>
      <t>EVALUACION   JURIDICA  DEFINITIVA  DE LA INVITACION  ABIERTA  No. 012 - 2020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</si>
</sst>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quot;$&quot;\ #,##0_);[Red]\(&quot;$&quot;\ #,##0\)"/>
    <numFmt numFmtId="166" formatCode="_(&quot;$&quot;\ * #,##0.00_);_(&quot;$&quot;\ * \(#,##0.00\);_(&quot;$&quot;\ * &quot;-&quot;??_);_(@_)"/>
    <numFmt numFmtId="167" formatCode="_([$$-240A]\ * #,##0.00_);_([$$-240A]\ * \(#,##0.00\);_([$$-240A]\ * &quot;-&quot;??_);_(@_)"/>
    <numFmt numFmtId="168" formatCode="0.0%"/>
    <numFmt numFmtId="169" formatCode="_(* #,##0_);_(* \(#,##0\);_(* &quot;-&quot;??_);_(@_)"/>
    <numFmt numFmtId="170" formatCode="&quot;$&quot;\ #,##0"/>
  </numFmts>
  <fonts count="38" x14ac:knownFonts="1">
    <font>
      <sz val="11"/>
      <color theme="1"/>
      <name val="Calibri"/>
      <family val="2"/>
      <scheme val="minor"/>
    </font>
    <font>
      <sz val="10"/>
      <name val="Arial"/>
      <family val="2"/>
    </font>
    <font>
      <b/>
      <sz val="12"/>
      <name val="Arial"/>
      <family val="2"/>
    </font>
    <font>
      <sz val="11"/>
      <color rgb="FFFF0000"/>
      <name val="Arial"/>
      <family val="2"/>
    </font>
    <font>
      <sz val="11"/>
      <color rgb="FF000000"/>
      <name val="Arial"/>
      <family val="2"/>
    </font>
    <font>
      <b/>
      <sz val="11"/>
      <color rgb="FF000000"/>
      <name val="Arial"/>
      <family val="2"/>
    </font>
    <font>
      <sz val="10"/>
      <color rgb="FF000000"/>
      <name val="Arial"/>
      <family val="2"/>
    </font>
    <font>
      <sz val="11"/>
      <color theme="1"/>
      <name val="Calibri"/>
      <family val="2"/>
      <scheme val="minor"/>
    </font>
    <font>
      <b/>
      <sz val="11"/>
      <color theme="1"/>
      <name val="Calibri"/>
      <family val="2"/>
      <scheme val="minor"/>
    </font>
    <font>
      <b/>
      <sz val="8"/>
      <name val="Arial"/>
      <family val="2"/>
    </font>
    <font>
      <sz val="8"/>
      <name val="Arial"/>
      <family val="2"/>
    </font>
    <font>
      <sz val="8"/>
      <color rgb="FFFF0000"/>
      <name val="Arial"/>
      <family val="2"/>
    </font>
    <font>
      <sz val="8"/>
      <color theme="1"/>
      <name val="Arial"/>
      <family val="2"/>
    </font>
    <font>
      <b/>
      <sz val="8"/>
      <color theme="1"/>
      <name val="Arial"/>
      <family val="2"/>
    </font>
    <font>
      <sz val="11"/>
      <name val="Calibri"/>
      <family val="2"/>
      <scheme val="minor"/>
    </font>
    <font>
      <b/>
      <sz val="11"/>
      <name val="Calibri"/>
      <family val="2"/>
      <scheme val="minor"/>
    </font>
    <font>
      <sz val="8"/>
      <color rgb="FF000000"/>
      <name val="Arial"/>
      <family val="2"/>
    </font>
    <font>
      <b/>
      <sz val="12"/>
      <color theme="1"/>
      <name val="Arial"/>
      <family val="2"/>
    </font>
    <font>
      <sz val="8"/>
      <color theme="1"/>
      <name val="Calibri"/>
      <family val="2"/>
      <scheme val="minor"/>
    </font>
    <font>
      <sz val="9"/>
      <color theme="1"/>
      <name val="Calibri"/>
      <family val="2"/>
      <scheme val="minor"/>
    </font>
    <font>
      <b/>
      <sz val="9"/>
      <color theme="1"/>
      <name val="Arial"/>
      <family val="2"/>
    </font>
    <font>
      <sz val="10"/>
      <color theme="1"/>
      <name val="Calibri"/>
      <family val="2"/>
      <scheme val="minor"/>
    </font>
    <font>
      <b/>
      <sz val="9"/>
      <color theme="1"/>
      <name val="Calibri"/>
      <family val="2"/>
      <scheme val="minor"/>
    </font>
    <font>
      <sz val="7"/>
      <color theme="1"/>
      <name val="Times New Roman"/>
      <family val="1"/>
    </font>
    <font>
      <sz val="9"/>
      <color theme="1"/>
      <name val="Arial"/>
      <family val="2"/>
    </font>
    <font>
      <sz val="9"/>
      <color theme="1"/>
      <name val="Symbol"/>
      <family val="1"/>
      <charset val="2"/>
    </font>
    <font>
      <sz val="9"/>
      <color theme="1"/>
      <name val="Times New Roman"/>
      <family val="1"/>
    </font>
    <font>
      <u/>
      <sz val="11"/>
      <color theme="10"/>
      <name val="Calibri"/>
      <family val="2"/>
      <scheme val="minor"/>
    </font>
    <font>
      <b/>
      <sz val="8"/>
      <color theme="1"/>
      <name val="Calibri"/>
      <family val="2"/>
      <scheme val="minor"/>
    </font>
    <font>
      <b/>
      <sz val="8"/>
      <name val="Calibri"/>
      <family val="2"/>
      <scheme val="minor"/>
    </font>
    <font>
      <sz val="8"/>
      <name val="Calibri"/>
      <family val="2"/>
      <scheme val="minor"/>
    </font>
    <font>
      <b/>
      <sz val="11"/>
      <color rgb="FFFF0000"/>
      <name val="Calibri"/>
      <family val="2"/>
      <scheme val="minor"/>
    </font>
    <font>
      <b/>
      <sz val="9"/>
      <name val="Arial"/>
      <family val="2"/>
    </font>
    <font>
      <sz val="9"/>
      <name val="Arial"/>
      <family val="2"/>
    </font>
    <font>
      <b/>
      <sz val="9"/>
      <color rgb="FF000000"/>
      <name val="Arial"/>
      <family val="2"/>
    </font>
    <font>
      <sz val="9"/>
      <color rgb="FFFF0000"/>
      <name val="Arial"/>
      <family val="2"/>
    </font>
    <font>
      <b/>
      <sz val="9"/>
      <color rgb="FFFF0000"/>
      <name val="Arial"/>
      <family val="2"/>
    </font>
    <font>
      <b/>
      <u/>
      <sz val="9"/>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rgb="FFD9D9D9"/>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auto="1"/>
      </left>
      <right style="medium">
        <color auto="1"/>
      </right>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style="hair">
        <color auto="1"/>
      </top>
      <bottom style="hair">
        <color auto="1"/>
      </bottom>
      <diagonal/>
    </border>
    <border>
      <left/>
      <right/>
      <top style="medium">
        <color indexed="64"/>
      </top>
      <bottom/>
      <diagonal/>
    </border>
    <border>
      <left style="medium">
        <color auto="1"/>
      </left>
      <right/>
      <top/>
      <bottom/>
      <diagonal/>
    </border>
    <border>
      <left style="medium">
        <color indexed="64"/>
      </left>
      <right/>
      <top style="medium">
        <color indexed="64"/>
      </top>
      <bottom style="thin">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right style="medium">
        <color indexed="64"/>
      </right>
      <top/>
      <bottom/>
      <diagonal/>
    </border>
    <border>
      <left/>
      <right style="medium">
        <color indexed="64"/>
      </right>
      <top style="thick">
        <color indexed="64"/>
      </top>
      <bottom style="medium">
        <color indexed="64"/>
      </bottom>
      <diagonal/>
    </border>
    <border>
      <left/>
      <right style="thick">
        <color indexed="64"/>
      </right>
      <top/>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thick">
        <color indexed="64"/>
      </right>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style="thick">
        <color indexed="64"/>
      </left>
      <right style="thick">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thin">
        <color auto="1"/>
      </left>
      <right/>
      <top/>
      <bottom/>
      <diagonal/>
    </border>
    <border>
      <left style="medium">
        <color indexed="64"/>
      </left>
      <right style="thin">
        <color indexed="64"/>
      </right>
      <top/>
      <bottom/>
      <diagonal/>
    </border>
    <border>
      <left style="thin">
        <color auto="1"/>
      </left>
      <right/>
      <top/>
      <bottom style="hair">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bottom style="thin">
        <color auto="1"/>
      </bottom>
      <diagonal/>
    </border>
  </borders>
  <cellStyleXfs count="7">
    <xf numFmtId="0" fontId="0" fillId="0" borderId="0"/>
    <xf numFmtId="0" fontId="1" fillId="0" borderId="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27" fillId="0" borderId="0" applyNumberFormat="0" applyFill="0" applyBorder="0" applyAlignment="0" applyProtection="0"/>
    <xf numFmtId="43" fontId="7" fillId="0" borderId="0" applyFont="0" applyFill="0" applyBorder="0" applyAlignment="0" applyProtection="0"/>
  </cellStyleXfs>
  <cellXfs count="329">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1" applyFont="1" applyBorder="1" applyAlignment="1">
      <alignment wrapText="1"/>
    </xf>
    <xf numFmtId="0" fontId="3"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xf numFmtId="0" fontId="9" fillId="0" borderId="0" xfId="1" applyFont="1" applyBorder="1" applyAlignment="1">
      <alignment wrapText="1"/>
    </xf>
    <xf numFmtId="0" fontId="1" fillId="0" borderId="0" xfId="0" applyFont="1"/>
    <xf numFmtId="0" fontId="10" fillId="0" borderId="0" xfId="0" applyFont="1" applyBorder="1" applyAlignment="1">
      <alignment horizontal="center" vertical="center" wrapText="1"/>
    </xf>
    <xf numFmtId="166"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 fillId="0" borderId="0" xfId="0" applyFont="1" applyAlignment="1"/>
    <xf numFmtId="17" fontId="10" fillId="0" borderId="0" xfId="0" applyNumberFormat="1" applyFont="1" applyBorder="1" applyAlignment="1">
      <alignment horizontal="center" vertical="center" wrapText="1"/>
    </xf>
    <xf numFmtId="0" fontId="10" fillId="0" borderId="0" xfId="0" applyFont="1" applyBorder="1" applyAlignment="1">
      <alignment vertical="center" wrapText="1"/>
    </xf>
    <xf numFmtId="17"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167" fontId="10" fillId="0" borderId="1" xfId="2" applyNumberFormat="1" applyFont="1" applyBorder="1" applyAlignment="1">
      <alignment horizontal="center" vertical="center" wrapText="1"/>
    </xf>
    <xf numFmtId="0" fontId="0" fillId="0" borderId="0" xfId="0" applyFont="1" applyAlignment="1">
      <alignment vertical="center" wrapText="1"/>
    </xf>
    <xf numFmtId="0" fontId="15" fillId="0" borderId="0" xfId="0" applyFont="1" applyBorder="1" applyAlignment="1">
      <alignment vertical="top"/>
    </xf>
    <xf numFmtId="0" fontId="15" fillId="0" borderId="1"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center" vertical="center" wrapText="1"/>
    </xf>
    <xf numFmtId="0" fontId="5" fillId="0" borderId="6" xfId="0" applyFont="1" applyFill="1" applyBorder="1" applyAlignment="1">
      <alignment horizontal="center" vertical="center" wrapText="1"/>
    </xf>
    <xf numFmtId="0" fontId="15" fillId="0" borderId="7" xfId="0" applyFont="1" applyBorder="1" applyAlignment="1">
      <alignment horizontal="center" vertical="center" wrapText="1"/>
    </xf>
    <xf numFmtId="0" fontId="11" fillId="0" borderId="1" xfId="0" applyFont="1" applyBorder="1" applyAlignment="1">
      <alignment horizontal="center" vertical="center" wrapText="1"/>
    </xf>
    <xf numFmtId="166" fontId="10" fillId="0" borderId="1" xfId="2" applyFont="1" applyBorder="1" applyAlignment="1">
      <alignment horizontal="center" vertical="center" wrapText="1"/>
    </xf>
    <xf numFmtId="0" fontId="1" fillId="0" borderId="0" xfId="1" applyFont="1" applyBorder="1" applyAlignment="1">
      <alignment horizontal="left" vertical="top" wrapText="1"/>
    </xf>
    <xf numFmtId="0" fontId="4" fillId="0" borderId="0" xfId="0" applyFont="1" applyBorder="1" applyAlignment="1">
      <alignment horizontal="justify" vertical="center"/>
    </xf>
    <xf numFmtId="0" fontId="12" fillId="0" borderId="1" xfId="0" applyFont="1" applyBorder="1" applyAlignment="1">
      <alignment horizontal="center"/>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5" fillId="2" borderId="3" xfId="0" applyFont="1" applyFill="1" applyBorder="1" applyAlignment="1">
      <alignment horizontal="center" vertical="center" wrapText="1"/>
    </xf>
    <xf numFmtId="0" fontId="6" fillId="0" borderId="1" xfId="0" applyFont="1" applyBorder="1" applyAlignment="1">
      <alignment horizontal="justify" vertical="center" wrapText="1"/>
    </xf>
    <xf numFmtId="0" fontId="10" fillId="0" borderId="0" xfId="0" applyFont="1" applyBorder="1" applyAlignment="1">
      <alignment horizontal="left" vertical="center" wrapText="1"/>
    </xf>
    <xf numFmtId="167" fontId="10" fillId="0" borderId="0" xfId="2" applyNumberFormat="1" applyFont="1" applyBorder="1" applyAlignment="1">
      <alignment horizontal="center" vertical="center" wrapText="1"/>
    </xf>
    <xf numFmtId="0" fontId="0" fillId="0" borderId="0" xfId="0" applyFill="1" applyBorder="1" applyAlignment="1">
      <alignment horizontal="center" vertical="center" wrapText="1"/>
    </xf>
    <xf numFmtId="0" fontId="20" fillId="0" borderId="15" xfId="0" applyFont="1" applyBorder="1" applyAlignment="1">
      <alignment horizontal="center" vertical="center" wrapText="1"/>
    </xf>
    <xf numFmtId="0" fontId="0" fillId="0" borderId="18" xfId="0" applyBorder="1"/>
    <xf numFmtId="0" fontId="0" fillId="0" borderId="14" xfId="0" applyBorder="1"/>
    <xf numFmtId="0" fontId="24" fillId="0" borderId="16" xfId="0" applyFont="1" applyBorder="1" applyAlignment="1">
      <alignment horizontal="center" vertical="center" wrapText="1"/>
    </xf>
    <xf numFmtId="0" fontId="0" fillId="0" borderId="16" xfId="0" applyBorder="1" applyAlignment="1">
      <alignment vertical="top" wrapText="1"/>
    </xf>
    <xf numFmtId="0" fontId="0" fillId="0" borderId="15" xfId="0" applyBorder="1" applyAlignment="1">
      <alignment vertical="top" wrapText="1"/>
    </xf>
    <xf numFmtId="0" fontId="22" fillId="0" borderId="32" xfId="0" applyFont="1" applyBorder="1" applyAlignment="1">
      <alignment horizontal="justify" vertical="center" wrapText="1"/>
    </xf>
    <xf numFmtId="0" fontId="19" fillId="0" borderId="33" xfId="0" applyFont="1" applyBorder="1" applyAlignment="1">
      <alignment horizontal="center" vertical="center" wrapText="1"/>
    </xf>
    <xf numFmtId="0" fontId="0" fillId="0" borderId="34" xfId="0" applyBorder="1"/>
    <xf numFmtId="0" fontId="22" fillId="0" borderId="35" xfId="0" applyFont="1" applyBorder="1" applyAlignment="1">
      <alignment horizontal="center" vertical="center" wrapText="1"/>
    </xf>
    <xf numFmtId="0" fontId="19" fillId="0" borderId="14" xfId="0" applyFont="1" applyBorder="1" applyAlignment="1">
      <alignment horizontal="justify" vertical="center" wrapText="1"/>
    </xf>
    <xf numFmtId="0" fontId="24" fillId="0" borderId="16" xfId="0" applyFont="1" applyBorder="1" applyAlignment="1">
      <alignment vertical="center" wrapText="1"/>
    </xf>
    <xf numFmtId="0" fontId="24" fillId="0" borderId="15" xfId="0" applyFont="1" applyBorder="1" applyAlignment="1">
      <alignment vertical="center" wrapText="1"/>
    </xf>
    <xf numFmtId="0" fontId="20" fillId="0" borderId="12" xfId="0" applyFont="1" applyBorder="1" applyAlignment="1">
      <alignment horizontal="center" vertical="center" wrapText="1"/>
    </xf>
    <xf numFmtId="0" fontId="20" fillId="0" borderId="12" xfId="0" applyFont="1" applyBorder="1" applyAlignment="1">
      <alignment horizontal="justify" vertical="center" wrapText="1"/>
    </xf>
    <xf numFmtId="0" fontId="24" fillId="0" borderId="34" xfId="0" applyFont="1" applyBorder="1" applyAlignment="1">
      <alignment horizontal="justify" vertical="center" wrapText="1"/>
    </xf>
    <xf numFmtId="0" fontId="0" fillId="0" borderId="34" xfId="0" applyBorder="1" applyAlignment="1">
      <alignment vertical="top" wrapText="1"/>
    </xf>
    <xf numFmtId="0" fontId="24" fillId="0" borderId="14" xfId="0" applyFont="1" applyBorder="1" applyAlignment="1">
      <alignment horizontal="justify" vertical="center" wrapText="1"/>
    </xf>
    <xf numFmtId="0" fontId="0" fillId="0" borderId="14" xfId="0" applyBorder="1" applyAlignment="1">
      <alignment vertical="top" wrapText="1"/>
    </xf>
    <xf numFmtId="0" fontId="19" fillId="0" borderId="35" xfId="0" applyFont="1" applyBorder="1" applyAlignment="1">
      <alignment horizontal="right" vertical="center" wrapText="1"/>
    </xf>
    <xf numFmtId="0" fontId="22" fillId="0" borderId="35" xfId="0" applyFont="1" applyBorder="1" applyAlignment="1">
      <alignment vertical="center" wrapText="1"/>
    </xf>
    <xf numFmtId="0" fontId="19" fillId="0" borderId="34" xfId="0" applyFont="1" applyBorder="1" applyAlignment="1">
      <alignment vertical="center" wrapText="1"/>
    </xf>
    <xf numFmtId="0" fontId="19" fillId="0" borderId="36" xfId="0" applyFont="1" applyBorder="1" applyAlignment="1">
      <alignment vertical="center" wrapText="1"/>
    </xf>
    <xf numFmtId="0" fontId="19" fillId="0" borderId="14" xfId="0" applyFont="1" applyBorder="1" applyAlignment="1">
      <alignment vertical="center" wrapText="1"/>
    </xf>
    <xf numFmtId="0" fontId="22" fillId="0" borderId="37"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vertical="center" wrapText="1"/>
    </xf>
    <xf numFmtId="0" fontId="22" fillId="0" borderId="34" xfId="0" applyFont="1" applyBorder="1" applyAlignment="1">
      <alignment horizontal="center" vertical="center" wrapText="1"/>
    </xf>
    <xf numFmtId="0" fontId="0" fillId="0" borderId="37" xfId="0" applyBorder="1" applyAlignment="1">
      <alignment vertical="top" wrapText="1"/>
    </xf>
    <xf numFmtId="0" fontId="19" fillId="0" borderId="33" xfId="0" applyFont="1" applyBorder="1" applyAlignment="1">
      <alignment vertical="center" wrapText="1"/>
    </xf>
    <xf numFmtId="0" fontId="19" fillId="0" borderId="34"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1" xfId="0" applyFont="1" applyBorder="1" applyAlignment="1">
      <alignment horizontal="center" vertical="center" wrapText="1"/>
    </xf>
    <xf numFmtId="0" fontId="4" fillId="3" borderId="7" xfId="0" applyFont="1" applyFill="1" applyBorder="1" applyAlignment="1">
      <alignment horizontal="justify" vertical="center"/>
    </xf>
    <xf numFmtId="0" fontId="4" fillId="3" borderId="6" xfId="0" applyFont="1" applyFill="1" applyBorder="1" applyAlignment="1">
      <alignment horizontal="justify" vertical="center"/>
    </xf>
    <xf numFmtId="0" fontId="21" fillId="0" borderId="5"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Alignment="1"/>
    <xf numFmtId="0" fontId="8" fillId="0" borderId="11" xfId="0" applyFont="1" applyBorder="1" applyAlignment="1"/>
    <xf numFmtId="0" fontId="28" fillId="0" borderId="1" xfId="0" applyFont="1" applyBorder="1" applyAlignment="1">
      <alignment horizontal="center" vertical="center"/>
    </xf>
    <xf numFmtId="0" fontId="28" fillId="0" borderId="1" xfId="0" applyFont="1" applyBorder="1" applyAlignment="1">
      <alignment horizontal="center" vertical="justify"/>
    </xf>
    <xf numFmtId="0" fontId="18" fillId="0" borderId="1" xfId="0" applyFont="1" applyBorder="1"/>
    <xf numFmtId="0" fontId="18" fillId="0" borderId="1" xfId="0" applyFont="1" applyBorder="1" applyAlignment="1">
      <alignment horizontal="center" vertical="center"/>
    </xf>
    <xf numFmtId="0" fontId="18" fillId="0" borderId="1" xfId="0" applyFont="1" applyBorder="1" applyAlignment="1">
      <alignment horizontal="center" vertical="justify"/>
    </xf>
    <xf numFmtId="0" fontId="28" fillId="0" borderId="1" xfId="0" applyFont="1" applyBorder="1" applyAlignment="1">
      <alignment horizontal="justify" vertical="justify" wrapText="1"/>
    </xf>
    <xf numFmtId="168" fontId="29" fillId="0" borderId="1" xfId="4" applyNumberFormat="1" applyFont="1" applyBorder="1" applyAlignment="1">
      <alignment horizontal="center" vertical="justify"/>
    </xf>
    <xf numFmtId="0" fontId="18" fillId="0" borderId="1" xfId="0" applyFont="1" applyBorder="1" applyAlignment="1">
      <alignment horizontal="justify" vertical="top" wrapText="1"/>
    </xf>
    <xf numFmtId="168" fontId="30" fillId="0" borderId="1" xfId="4" applyNumberFormat="1" applyFont="1" applyBorder="1" applyAlignment="1">
      <alignment horizontal="justify" vertical="justify" wrapText="1"/>
    </xf>
    <xf numFmtId="0" fontId="18" fillId="0" borderId="1" xfId="0" applyFont="1" applyBorder="1" applyAlignment="1">
      <alignment horizontal="justify" vertical="justify" wrapText="1"/>
    </xf>
    <xf numFmtId="0" fontId="30" fillId="0" borderId="1" xfId="0" applyFont="1" applyBorder="1" applyAlignment="1">
      <alignment horizontal="center"/>
    </xf>
    <xf numFmtId="0" fontId="18" fillId="0" borderId="1" xfId="0" applyFont="1" applyBorder="1" applyAlignment="1">
      <alignment horizontal="center" vertical="justify" wrapText="1"/>
    </xf>
    <xf numFmtId="14" fontId="30" fillId="0" borderId="1" xfId="0" applyNumberFormat="1" applyFont="1" applyBorder="1" applyAlignment="1">
      <alignment horizontal="center" vertical="center" wrapText="1"/>
    </xf>
    <xf numFmtId="0" fontId="18" fillId="0" borderId="0" xfId="0" applyFont="1"/>
    <xf numFmtId="0" fontId="18" fillId="0" borderId="0" xfId="0" applyFont="1" applyBorder="1"/>
    <xf numFmtId="0" fontId="18" fillId="0" borderId="0" xfId="0" applyFont="1" applyBorder="1" applyAlignment="1">
      <alignment vertical="justify"/>
    </xf>
    <xf numFmtId="165" fontId="12" fillId="0" borderId="1" xfId="6" applyNumberFormat="1" applyFont="1" applyBorder="1" applyAlignment="1">
      <alignment horizontal="justify" vertical="justify" wrapText="1"/>
    </xf>
    <xf numFmtId="0" fontId="28" fillId="0" borderId="56" xfId="0" applyFont="1" applyBorder="1" applyAlignment="1">
      <alignment horizontal="center" vertical="justify" wrapText="1"/>
    </xf>
    <xf numFmtId="0" fontId="28" fillId="4" borderId="57" xfId="0" applyFont="1" applyFill="1" applyBorder="1"/>
    <xf numFmtId="0" fontId="18" fillId="0" borderId="58" xfId="0" applyFont="1" applyBorder="1"/>
    <xf numFmtId="0" fontId="18" fillId="0" borderId="57" xfId="0" applyFont="1" applyBorder="1"/>
    <xf numFmtId="0" fontId="18" fillId="0" borderId="18" xfId="0" applyFont="1" applyFill="1" applyBorder="1" applyAlignment="1">
      <alignment horizontal="center"/>
    </xf>
    <xf numFmtId="169" fontId="18" fillId="0" borderId="18" xfId="3" applyNumberFormat="1" applyFont="1" applyBorder="1"/>
    <xf numFmtId="164" fontId="18" fillId="0" borderId="0" xfId="3" applyNumberFormat="1" applyFont="1" applyBorder="1" applyAlignment="1">
      <alignment horizontal="center"/>
    </xf>
    <xf numFmtId="164" fontId="28" fillId="0" borderId="58" xfId="3" applyNumberFormat="1" applyFont="1" applyBorder="1" applyAlignment="1">
      <alignment horizontal="center"/>
    </xf>
    <xf numFmtId="0" fontId="18" fillId="0" borderId="59" xfId="0" applyFont="1" applyBorder="1"/>
    <xf numFmtId="0" fontId="18" fillId="0" borderId="0" xfId="0" applyFont="1" applyFill="1" applyBorder="1" applyAlignment="1">
      <alignment horizontal="center"/>
    </xf>
    <xf numFmtId="169" fontId="18" fillId="0" borderId="0" xfId="3" applyNumberFormat="1" applyFont="1" applyBorder="1"/>
    <xf numFmtId="164" fontId="18" fillId="0" borderId="0" xfId="3" applyNumberFormat="1" applyFont="1" applyBorder="1"/>
    <xf numFmtId="10" fontId="18" fillId="0" borderId="0" xfId="4" applyNumberFormat="1" applyFont="1" applyBorder="1" applyAlignment="1">
      <alignment horizontal="right"/>
    </xf>
    <xf numFmtId="0" fontId="18" fillId="0" borderId="60" xfId="0" applyFont="1" applyBorder="1"/>
    <xf numFmtId="0" fontId="18" fillId="0" borderId="11" xfId="0" applyFont="1" applyFill="1" applyBorder="1" applyAlignment="1">
      <alignment horizontal="center"/>
    </xf>
    <xf numFmtId="169" fontId="18" fillId="0" borderId="11" xfId="3" applyNumberFormat="1" applyFont="1" applyBorder="1"/>
    <xf numFmtId="164" fontId="18" fillId="0" borderId="11" xfId="3" applyNumberFormat="1" applyFont="1" applyBorder="1"/>
    <xf numFmtId="164" fontId="18" fillId="0" borderId="61" xfId="3" applyNumberFormat="1" applyFont="1" applyBorder="1"/>
    <xf numFmtId="169" fontId="18" fillId="0" borderId="0" xfId="3" applyNumberFormat="1" applyFont="1"/>
    <xf numFmtId="164" fontId="18" fillId="0" borderId="0" xfId="3" applyNumberFormat="1" applyFont="1"/>
    <xf numFmtId="0" fontId="28" fillId="0" borderId="4" xfId="0" applyFont="1" applyBorder="1" applyAlignment="1">
      <alignment horizontal="center" vertical="justify" wrapText="1"/>
    </xf>
    <xf numFmtId="3" fontId="18" fillId="0" borderId="0" xfId="3" applyNumberFormat="1" applyFont="1" applyBorder="1"/>
    <xf numFmtId="0" fontId="18" fillId="0" borderId="30" xfId="0" applyFont="1" applyBorder="1" applyAlignment="1">
      <alignment horizontal="justify" vertical="justify" wrapText="1"/>
    </xf>
    <xf numFmtId="0" fontId="0" fillId="0" borderId="0" xfId="0" applyFont="1"/>
    <xf numFmtId="0" fontId="18" fillId="0" borderId="13" xfId="0" applyFont="1" applyBorder="1" applyAlignment="1">
      <alignment horizontal="justify" vertical="justify" wrapText="1"/>
    </xf>
    <xf numFmtId="0" fontId="28" fillId="0" borderId="20"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justify"/>
    </xf>
    <xf numFmtId="0" fontId="18" fillId="0" borderId="26" xfId="0" applyFont="1" applyBorder="1"/>
    <xf numFmtId="165" fontId="28" fillId="0" borderId="19" xfId="3" applyNumberFormat="1" applyFont="1" applyBorder="1" applyAlignment="1">
      <alignment horizontal="center"/>
    </xf>
    <xf numFmtId="164" fontId="18" fillId="0" borderId="27" xfId="0" applyNumberFormat="1" applyFont="1" applyBorder="1" applyAlignment="1">
      <alignment horizontal="center" vertical="center"/>
    </xf>
    <xf numFmtId="0" fontId="18" fillId="0" borderId="28" xfId="0" applyFont="1" applyBorder="1" applyAlignment="1">
      <alignment horizontal="justify" vertical="justify" wrapText="1"/>
    </xf>
    <xf numFmtId="165" fontId="28" fillId="0" borderId="62" xfId="3" applyNumberFormat="1" applyFont="1" applyBorder="1" applyAlignment="1">
      <alignment horizontal="center"/>
    </xf>
    <xf numFmtId="170" fontId="18" fillId="0" borderId="28" xfId="0" applyNumberFormat="1" applyFont="1" applyBorder="1" applyAlignment="1">
      <alignment horizontal="center"/>
    </xf>
    <xf numFmtId="0" fontId="18" fillId="0" borderId="63" xfId="0" applyFont="1" applyBorder="1" applyAlignment="1">
      <alignment horizontal="justify" vertical="justify" wrapText="1"/>
    </xf>
    <xf numFmtId="165" fontId="28" fillId="0" borderId="64" xfId="3" applyNumberFormat="1" applyFont="1" applyBorder="1" applyAlignment="1">
      <alignment horizontal="center"/>
    </xf>
    <xf numFmtId="9" fontId="18" fillId="0" borderId="63" xfId="4" applyNumberFormat="1" applyFont="1" applyBorder="1" applyAlignment="1"/>
    <xf numFmtId="10" fontId="18" fillId="0" borderId="63" xfId="4" applyNumberFormat="1" applyFont="1" applyBorder="1" applyAlignment="1"/>
    <xf numFmtId="0" fontId="8" fillId="0" borderId="0" xfId="0" applyFont="1"/>
    <xf numFmtId="0" fontId="15" fillId="0" borderId="5" xfId="0" applyFont="1" applyBorder="1" applyAlignment="1">
      <alignment horizontal="center" vertical="center" wrapText="1"/>
    </xf>
    <xf numFmtId="0" fontId="8" fillId="0" borderId="0" xfId="0" applyFont="1" applyAlignment="1">
      <alignment vertical="center"/>
    </xf>
    <xf numFmtId="0" fontId="20" fillId="0" borderId="16" xfId="0" applyFont="1" applyBorder="1" applyAlignment="1">
      <alignment horizontal="center" vertical="center" wrapText="1"/>
    </xf>
    <xf numFmtId="0" fontId="0" fillId="0" borderId="0" xfId="0" applyAlignment="1">
      <alignment horizontal="center"/>
    </xf>
    <xf numFmtId="0" fontId="24" fillId="0" borderId="14" xfId="0" applyFont="1" applyBorder="1" applyAlignment="1">
      <alignment horizontal="center" vertical="center" wrapText="1"/>
    </xf>
    <xf numFmtId="0" fontId="12" fillId="0" borderId="0" xfId="0" applyFont="1" applyAlignment="1">
      <alignment horizontal="center"/>
    </xf>
    <xf numFmtId="0" fontId="0" fillId="0" borderId="0" xfId="0" applyFill="1"/>
    <xf numFmtId="0" fontId="5" fillId="0" borderId="3" xfId="0" applyFont="1" applyFill="1" applyBorder="1" applyAlignment="1">
      <alignment horizontal="center" vertical="center" wrapText="1"/>
    </xf>
    <xf numFmtId="0" fontId="10" fillId="0" borderId="1" xfId="0" applyFont="1" applyBorder="1" applyAlignment="1">
      <alignment horizontal="justify" vertical="justify" wrapText="1"/>
    </xf>
    <xf numFmtId="0" fontId="16" fillId="0" borderId="1" xfId="0" applyFont="1" applyBorder="1" applyAlignment="1">
      <alignment horizontal="center" vertical="center"/>
    </xf>
    <xf numFmtId="0" fontId="31"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1" applyFont="1" applyBorder="1" applyAlignment="1">
      <alignment horizontal="left" wrapText="1"/>
    </xf>
    <xf numFmtId="0" fontId="0" fillId="0" borderId="1" xfId="0" applyFill="1" applyBorder="1" applyAlignment="1">
      <alignment horizontal="center" vertical="center" wrapText="1"/>
    </xf>
    <xf numFmtId="0" fontId="21" fillId="0" borderId="1" xfId="0" applyFont="1" applyBorder="1" applyAlignment="1">
      <alignment horizontal="center" vertical="center"/>
    </xf>
    <xf numFmtId="0" fontId="10" fillId="0" borderId="1" xfId="0" applyFont="1" applyBorder="1" applyAlignment="1">
      <alignment horizontal="left" vertical="center" wrapText="1"/>
    </xf>
    <xf numFmtId="0" fontId="16" fillId="0" borderId="2" xfId="0" applyFont="1" applyBorder="1" applyAlignment="1">
      <alignment horizontal="justify" vertical="center"/>
    </xf>
    <xf numFmtId="0" fontId="16" fillId="0" borderId="2" xfId="0" applyFont="1" applyBorder="1" applyAlignment="1">
      <alignment horizontal="center" vertical="center"/>
    </xf>
    <xf numFmtId="0" fontId="4" fillId="0" borderId="29" xfId="0" applyFont="1" applyBorder="1" applyAlignment="1">
      <alignment horizontal="justify" vertical="center"/>
    </xf>
    <xf numFmtId="0" fontId="11" fillId="0" borderId="29" xfId="0" applyFont="1" applyBorder="1" applyAlignment="1">
      <alignment horizontal="center" vertical="center" wrapText="1"/>
    </xf>
    <xf numFmtId="0" fontId="10" fillId="0" borderId="29" xfId="0" applyFont="1" applyBorder="1" applyAlignment="1">
      <alignment horizontal="center" vertical="center" wrapText="1"/>
    </xf>
    <xf numFmtId="0" fontId="1" fillId="0" borderId="29" xfId="0" applyFont="1" applyBorder="1"/>
    <xf numFmtId="0" fontId="1" fillId="0" borderId="22" xfId="0" applyFont="1" applyBorder="1" applyAlignment="1">
      <alignment horizontal="center"/>
    </xf>
    <xf numFmtId="0" fontId="10" fillId="0" borderId="30" xfId="0" applyFont="1" applyBorder="1" applyAlignment="1">
      <alignment horizontal="center" vertical="center" wrapText="1"/>
    </xf>
    <xf numFmtId="0" fontId="1" fillId="0" borderId="0" xfId="0" applyFont="1" applyBorder="1"/>
    <xf numFmtId="0" fontId="1" fillId="0" borderId="34" xfId="0" applyFont="1" applyBorder="1" applyAlignment="1">
      <alignment horizontal="center"/>
    </xf>
    <xf numFmtId="0" fontId="0" fillId="0" borderId="30" xfId="0" applyBorder="1"/>
    <xf numFmtId="0" fontId="10" fillId="0" borderId="34" xfId="0" applyFont="1" applyBorder="1" applyAlignment="1">
      <alignment horizontal="center" vertical="center" wrapText="1"/>
    </xf>
    <xf numFmtId="0" fontId="0" fillId="0" borderId="0" xfId="0" applyBorder="1"/>
    <xf numFmtId="0" fontId="9" fillId="0" borderId="34" xfId="1" applyFont="1" applyBorder="1" applyAlignment="1">
      <alignment horizontal="center" wrapText="1"/>
    </xf>
    <xf numFmtId="0" fontId="0" fillId="0" borderId="34" xfId="0" applyBorder="1" applyAlignment="1">
      <alignment horizontal="center"/>
    </xf>
    <xf numFmtId="0" fontId="0" fillId="0" borderId="20" xfId="0" applyBorder="1"/>
    <xf numFmtId="0" fontId="1" fillId="0" borderId="18" xfId="1" applyFont="1" applyBorder="1" applyAlignment="1">
      <alignment horizontal="left" vertical="top" wrapText="1"/>
    </xf>
    <xf numFmtId="0" fontId="0" fillId="0" borderId="14" xfId="0" applyBorder="1" applyAlignment="1">
      <alignment horizontal="center"/>
    </xf>
    <xf numFmtId="0" fontId="32"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32" fillId="0" borderId="1" xfId="0" applyFont="1" applyBorder="1" applyAlignment="1">
      <alignment vertical="center" wrapText="1"/>
    </xf>
    <xf numFmtId="0" fontId="2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justify" vertical="top" wrapText="1"/>
    </xf>
    <xf numFmtId="0" fontId="20" fillId="0" borderId="1" xfId="0" applyFont="1" applyBorder="1" applyAlignment="1">
      <alignment wrapText="1"/>
    </xf>
    <xf numFmtId="0" fontId="24" fillId="0" borderId="1" xfId="0" applyFont="1" applyBorder="1" applyAlignment="1">
      <alignment horizontal="justify" vertical="top" wrapText="1"/>
    </xf>
    <xf numFmtId="0" fontId="24" fillId="0" borderId="1" xfId="0" applyFont="1" applyFill="1" applyBorder="1" applyAlignment="1">
      <alignment wrapText="1"/>
    </xf>
    <xf numFmtId="0" fontId="34" fillId="0" borderId="1" xfId="0" applyFont="1" applyBorder="1" applyAlignment="1">
      <alignment horizontal="justify" vertical="center" wrapText="1"/>
    </xf>
    <xf numFmtId="0" fontId="24" fillId="0" borderId="1" xfId="0" applyFont="1" applyFill="1" applyBorder="1" applyAlignment="1">
      <alignment horizontal="center" wrapText="1"/>
    </xf>
    <xf numFmtId="0" fontId="24" fillId="0" borderId="1" xfId="0" applyFont="1" applyBorder="1" applyAlignment="1">
      <alignment wrapText="1"/>
    </xf>
    <xf numFmtId="0" fontId="20"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35"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Border="1" applyAlignment="1">
      <alignment vertical="center" wrapText="1"/>
    </xf>
    <xf numFmtId="0" fontId="24" fillId="0" borderId="1" xfId="0" applyFont="1" applyBorder="1" applyAlignment="1">
      <alignment horizontal="center" wrapText="1"/>
    </xf>
    <xf numFmtId="0" fontId="20"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24" fillId="0" borderId="0" xfId="0" applyFont="1" applyAlignment="1"/>
    <xf numFmtId="0" fontId="24" fillId="0" borderId="0" xfId="0" applyFont="1" applyAlignment="1">
      <alignment horizontal="center"/>
    </xf>
    <xf numFmtId="0" fontId="24" fillId="0" borderId="0" xfId="0" applyFont="1"/>
    <xf numFmtId="0" fontId="20" fillId="0" borderId="1" xfId="0" applyFont="1" applyBorder="1" applyAlignment="1">
      <alignment horizontal="center" wrapText="1"/>
    </xf>
    <xf numFmtId="0" fontId="32" fillId="0" borderId="0" xfId="1" applyFont="1" applyBorder="1" applyAlignment="1">
      <alignment horizontal="left"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0" xfId="0" applyFont="1" applyBorder="1" applyAlignment="1">
      <alignment vertical="center" wrapText="1"/>
    </xf>
    <xf numFmtId="0" fontId="24" fillId="0" borderId="0" xfId="0" applyFont="1" applyAlignment="1">
      <alignment vertical="center" wrapText="1"/>
    </xf>
    <xf numFmtId="0" fontId="24" fillId="0" borderId="34" xfId="0" applyFont="1" applyBorder="1" applyAlignment="1">
      <alignment vertical="center" wrapText="1"/>
    </xf>
    <xf numFmtId="0" fontId="24" fillId="0" borderId="20" xfId="0" applyFont="1" applyBorder="1" applyAlignment="1">
      <alignment vertical="center" wrapText="1"/>
    </xf>
    <xf numFmtId="0" fontId="24" fillId="0" borderId="18" xfId="0" applyFont="1" applyBorder="1" applyAlignment="1">
      <alignment vertical="center" wrapText="1"/>
    </xf>
    <xf numFmtId="0" fontId="24" fillId="0" borderId="14" xfId="0" applyFont="1" applyBorder="1" applyAlignment="1">
      <alignment vertical="center" wrapText="1"/>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4" fillId="0" borderId="25" xfId="0" applyFont="1" applyBorder="1" applyAlignment="1">
      <alignment vertical="center" wrapText="1"/>
    </xf>
    <xf numFmtId="0" fontId="24" fillId="0" borderId="29" xfId="0" applyFont="1" applyBorder="1" applyAlignment="1">
      <alignment vertical="center" wrapText="1"/>
    </xf>
    <xf numFmtId="0" fontId="24" fillId="0" borderId="22" xfId="0" applyFont="1" applyBorder="1" applyAlignment="1">
      <alignment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24" fillId="0" borderId="48" xfId="0" applyFont="1" applyBorder="1" applyAlignment="1">
      <alignment vertical="center" wrapText="1"/>
    </xf>
    <xf numFmtId="0" fontId="24" fillId="0" borderId="49" xfId="0" applyFont="1" applyBorder="1" applyAlignment="1">
      <alignment vertical="center" wrapText="1"/>
    </xf>
    <xf numFmtId="0" fontId="24" fillId="0" borderId="37" xfId="0" applyFont="1" applyBorder="1" applyAlignment="1">
      <alignment vertical="center" wrapText="1"/>
    </xf>
    <xf numFmtId="0" fontId="24" fillId="0" borderId="50" xfId="0" applyFont="1" applyBorder="1" applyAlignment="1">
      <alignment vertical="center" wrapText="1"/>
    </xf>
    <xf numFmtId="0" fontId="24" fillId="0" borderId="51" xfId="0" applyFont="1" applyBorder="1" applyAlignment="1">
      <alignment vertical="center" wrapText="1"/>
    </xf>
    <xf numFmtId="0" fontId="24" fillId="0" borderId="40" xfId="0" applyFont="1" applyBorder="1" applyAlignment="1">
      <alignment vertical="center" wrapText="1"/>
    </xf>
    <xf numFmtId="0" fontId="24" fillId="0" borderId="30" xfId="0" applyFont="1" applyBorder="1" applyAlignment="1">
      <alignment horizontal="left" vertical="center" wrapText="1" indent="7"/>
    </xf>
    <xf numFmtId="0" fontId="24" fillId="0" borderId="0" xfId="0" applyFont="1" applyAlignment="1">
      <alignment horizontal="left" vertical="center" wrapText="1" indent="7"/>
    </xf>
    <xf numFmtId="0" fontId="24" fillId="0" borderId="34" xfId="0" applyFont="1" applyBorder="1" applyAlignment="1">
      <alignment horizontal="left" vertical="center" wrapText="1" indent="7"/>
    </xf>
    <xf numFmtId="0" fontId="0" fillId="0" borderId="30" xfId="0" applyBorder="1" applyAlignment="1">
      <alignment vertical="top" wrapText="1"/>
    </xf>
    <xf numFmtId="0" fontId="0" fillId="0" borderId="0" xfId="0" applyAlignment="1">
      <alignment vertical="top" wrapText="1"/>
    </xf>
    <xf numFmtId="0" fontId="0" fillId="0" borderId="34" xfId="0" applyBorder="1" applyAlignment="1">
      <alignment vertical="top" wrapText="1"/>
    </xf>
    <xf numFmtId="0" fontId="27" fillId="0" borderId="30" xfId="5" applyBorder="1" applyAlignment="1">
      <alignment horizontal="left" vertical="center" wrapText="1" indent="5"/>
    </xf>
    <xf numFmtId="0" fontId="27" fillId="0" borderId="0" xfId="5" applyAlignment="1">
      <alignment horizontal="left" vertical="center" wrapText="1" indent="5"/>
    </xf>
    <xf numFmtId="0" fontId="27" fillId="0" borderId="34" xfId="5" applyBorder="1" applyAlignment="1">
      <alignment horizontal="left" vertical="center" wrapText="1" indent="5"/>
    </xf>
    <xf numFmtId="0" fontId="24" fillId="0" borderId="30" xfId="0" applyFont="1" applyBorder="1" applyAlignment="1">
      <alignment horizontal="left" vertical="center" wrapText="1" indent="5"/>
    </xf>
    <xf numFmtId="0" fontId="24" fillId="0" borderId="0" xfId="0" applyFont="1" applyAlignment="1">
      <alignment horizontal="left" vertical="center" wrapText="1" indent="5"/>
    </xf>
    <xf numFmtId="0" fontId="24" fillId="0" borderId="34" xfId="0" applyFont="1" applyBorder="1" applyAlignment="1">
      <alignment horizontal="left" vertical="center" wrapText="1" indent="5"/>
    </xf>
    <xf numFmtId="0" fontId="24" fillId="0" borderId="30" xfId="0" applyFont="1" applyBorder="1" applyAlignment="1">
      <alignment horizontal="left" vertical="center" wrapText="1" indent="2"/>
    </xf>
    <xf numFmtId="0" fontId="24" fillId="0" borderId="0" xfId="0" applyFont="1" applyAlignment="1">
      <alignment horizontal="left" vertical="center" wrapText="1" indent="2"/>
    </xf>
    <xf numFmtId="0" fontId="24" fillId="0" borderId="34" xfId="0" applyFont="1" applyBorder="1" applyAlignment="1">
      <alignment horizontal="left" vertical="center" wrapText="1" indent="2"/>
    </xf>
    <xf numFmtId="0" fontId="24" fillId="0" borderId="25"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22" xfId="0" applyFont="1" applyBorder="1" applyAlignment="1">
      <alignment horizontal="justify" vertical="center" wrapText="1"/>
    </xf>
    <xf numFmtId="0" fontId="24" fillId="0" borderId="20" xfId="0" applyFont="1" applyBorder="1" applyAlignment="1">
      <alignment horizontal="justify" vertical="center" wrapText="1"/>
    </xf>
    <xf numFmtId="0" fontId="24" fillId="0" borderId="18" xfId="0" applyFont="1" applyBorder="1" applyAlignment="1">
      <alignment horizontal="justify" vertical="center" wrapText="1"/>
    </xf>
    <xf numFmtId="0" fontId="24" fillId="0" borderId="14"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0" xfId="0" applyFont="1" applyAlignment="1">
      <alignment horizontal="justify" vertical="center" wrapText="1"/>
    </xf>
    <xf numFmtId="0" fontId="24" fillId="0" borderId="34"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29"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30" xfId="0" applyFont="1" applyBorder="1" applyAlignment="1">
      <alignment horizontal="justify" vertical="center" wrapText="1"/>
    </xf>
    <xf numFmtId="0" fontId="20" fillId="0" borderId="0" xfId="0" applyFont="1" applyAlignment="1">
      <alignment horizontal="justify" vertical="center" wrapText="1"/>
    </xf>
    <xf numFmtId="0" fontId="20" fillId="0" borderId="34" xfId="0" applyFont="1" applyBorder="1" applyAlignment="1">
      <alignment horizontal="justify" vertical="center" wrapText="1"/>
    </xf>
    <xf numFmtId="0" fontId="27" fillId="0" borderId="25" xfId="5" applyBorder="1" applyAlignment="1">
      <alignment horizontal="justify" vertical="center" wrapText="1"/>
    </xf>
    <xf numFmtId="0" fontId="27" fillId="0" borderId="29" xfId="5" applyBorder="1" applyAlignment="1">
      <alignment horizontal="justify" vertical="center" wrapText="1"/>
    </xf>
    <xf numFmtId="0" fontId="27" fillId="0" borderId="22" xfId="5" applyBorder="1" applyAlignment="1">
      <alignment horizontal="justify" vertical="center" wrapText="1"/>
    </xf>
    <xf numFmtId="0" fontId="25" fillId="0" borderId="30" xfId="0" applyFont="1" applyBorder="1" applyAlignment="1">
      <alignment horizontal="justify" vertical="center" wrapText="1"/>
    </xf>
    <xf numFmtId="0" fontId="25" fillId="0" borderId="0" xfId="0" applyFont="1" applyAlignment="1">
      <alignment horizontal="justify" vertical="center" wrapText="1"/>
    </xf>
    <xf numFmtId="0" fontId="25" fillId="0" borderId="34" xfId="0" applyFont="1" applyBorder="1" applyAlignment="1">
      <alignment horizontal="justify" vertical="center" wrapText="1"/>
    </xf>
    <xf numFmtId="0" fontId="19" fillId="0" borderId="22"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9" xfId="0" applyFont="1" applyBorder="1" applyAlignment="1">
      <alignment vertical="center" wrapText="1"/>
    </xf>
    <xf numFmtId="0" fontId="19" fillId="0" borderId="16" xfId="0" applyFont="1" applyBorder="1" applyAlignment="1">
      <alignment vertical="center" wrapText="1"/>
    </xf>
    <xf numFmtId="0" fontId="19" fillId="0" borderId="15" xfId="0" applyFont="1" applyBorder="1" applyAlignment="1">
      <alignment vertical="center" wrapText="1"/>
    </xf>
    <xf numFmtId="0" fontId="19" fillId="0" borderId="43" xfId="0" applyFont="1" applyBorder="1" applyAlignment="1">
      <alignment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1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vertical="center" wrapText="1"/>
    </xf>
    <xf numFmtId="0" fontId="22" fillId="0" borderId="4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vertical="center" wrapText="1"/>
    </xf>
    <xf numFmtId="0" fontId="24" fillId="0" borderId="20" xfId="0" applyFont="1" applyBorder="1" applyAlignment="1">
      <alignment horizontal="left" vertical="center" wrapText="1" indent="5"/>
    </xf>
    <xf numFmtId="0" fontId="24" fillId="0" borderId="18" xfId="0" applyFont="1" applyBorder="1" applyAlignment="1">
      <alignment horizontal="left" vertical="center" wrapText="1" indent="5"/>
    </xf>
    <xf numFmtId="0" fontId="24" fillId="0" borderId="14" xfId="0" applyFont="1" applyBorder="1" applyAlignment="1">
      <alignment horizontal="left" vertical="center" wrapText="1" indent="5"/>
    </xf>
    <xf numFmtId="0" fontId="24" fillId="0" borderId="25" xfId="0" applyFont="1" applyBorder="1" applyAlignment="1">
      <alignment horizontal="left" vertical="center" wrapText="1" indent="5"/>
    </xf>
    <xf numFmtId="0" fontId="24" fillId="0" borderId="29" xfId="0" applyFont="1" applyBorder="1" applyAlignment="1">
      <alignment horizontal="left" vertical="center" wrapText="1" indent="5"/>
    </xf>
    <xf numFmtId="0" fontId="24" fillId="0" borderId="22" xfId="0" applyFont="1" applyBorder="1" applyAlignment="1">
      <alignment horizontal="left" vertical="center" wrapText="1" indent="5"/>
    </xf>
    <xf numFmtId="0" fontId="5" fillId="0" borderId="1" xfId="0" applyFont="1" applyFill="1" applyBorder="1" applyAlignment="1">
      <alignment horizontal="center" vertical="center" wrapText="1"/>
    </xf>
    <xf numFmtId="0" fontId="20" fillId="0" borderId="21"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12" xfId="0" applyFont="1" applyBorder="1" applyAlignment="1">
      <alignment horizontal="justify" vertical="center" wrapText="1"/>
    </xf>
    <xf numFmtId="0" fontId="24" fillId="0" borderId="19"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19" xfId="0" applyFont="1" applyBorder="1" applyAlignment="1">
      <alignment vertical="center" wrapText="1"/>
    </xf>
    <xf numFmtId="0" fontId="24" fillId="0" borderId="16" xfId="0" applyFont="1" applyBorder="1" applyAlignment="1">
      <alignment vertical="center" wrapText="1"/>
    </xf>
    <xf numFmtId="0" fontId="24" fillId="0" borderId="15" xfId="0" applyFont="1" applyBorder="1" applyAlignment="1">
      <alignment vertical="center" wrapText="1"/>
    </xf>
    <xf numFmtId="0" fontId="27" fillId="0" borderId="30" xfId="5" applyBorder="1" applyAlignment="1">
      <alignment horizontal="justify" vertical="center" wrapText="1"/>
    </xf>
    <xf numFmtId="0" fontId="27" fillId="0" borderId="0" xfId="5" applyAlignment="1">
      <alignment horizontal="justify" vertical="center" wrapText="1"/>
    </xf>
    <xf numFmtId="0" fontId="27" fillId="0" borderId="34" xfId="5" applyBorder="1" applyAlignment="1">
      <alignment horizontal="justify" vertical="center" wrapText="1"/>
    </xf>
    <xf numFmtId="0" fontId="19" fillId="0" borderId="30" xfId="0" applyFont="1" applyBorder="1" applyAlignment="1">
      <alignment horizontal="justify" vertical="center" wrapText="1"/>
    </xf>
    <xf numFmtId="0" fontId="19" fillId="0" borderId="0" xfId="0" applyFont="1" applyAlignment="1">
      <alignment horizontal="justify" vertical="center" wrapText="1"/>
    </xf>
    <xf numFmtId="0" fontId="19" fillId="0" borderId="34"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3" fillId="0" borderId="1" xfId="1"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2" fillId="0" borderId="0" xfId="1" applyFont="1" applyBorder="1" applyAlignment="1">
      <alignment horizontal="left" wrapText="1"/>
    </xf>
    <xf numFmtId="0" fontId="0" fillId="0" borderId="1" xfId="0" applyFill="1" applyBorder="1" applyAlignment="1">
      <alignment horizontal="center" vertical="center" wrapText="1"/>
    </xf>
    <xf numFmtId="0" fontId="28" fillId="0" borderId="25" xfId="0" applyFont="1" applyBorder="1" applyAlignment="1">
      <alignment horizontal="center" vertical="center"/>
    </xf>
    <xf numFmtId="0" fontId="28" fillId="0" borderId="22" xfId="0" applyFont="1" applyBorder="1" applyAlignment="1">
      <alignment horizontal="center"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8" xfId="0" applyFont="1" applyBorder="1" applyAlignment="1">
      <alignment horizontal="center" vertical="justify" wrapText="1"/>
    </xf>
    <xf numFmtId="0" fontId="12" fillId="0" borderId="9" xfId="0" applyFont="1" applyBorder="1" applyAlignment="1">
      <alignment horizontal="center" vertical="justify" wrapText="1"/>
    </xf>
    <xf numFmtId="0" fontId="28" fillId="0" borderId="18" xfId="0" applyFont="1" applyBorder="1" applyAlignment="1">
      <alignment horizontal="center"/>
    </xf>
    <xf numFmtId="0" fontId="17" fillId="0" borderId="0" xfId="0" applyFont="1" applyAlignment="1">
      <alignment horizontal="center"/>
    </xf>
    <xf numFmtId="0" fontId="13" fillId="0" borderId="0" xfId="0" applyFont="1" applyAlignment="1">
      <alignment horizontal="center" vertical="justify" wrapText="1"/>
    </xf>
    <xf numFmtId="0" fontId="18" fillId="0" borderId="11" xfId="0" applyFont="1" applyBorder="1" applyAlignment="1">
      <alignment horizontal="center"/>
    </xf>
    <xf numFmtId="0" fontId="28" fillId="4" borderId="53" xfId="0" applyFont="1" applyFill="1" applyBorder="1" applyAlignment="1">
      <alignment horizontal="center"/>
    </xf>
    <xf numFmtId="0" fontId="28" fillId="4" borderId="54" xfId="0" applyFont="1" applyFill="1" applyBorder="1" applyAlignment="1">
      <alignment horizontal="center"/>
    </xf>
    <xf numFmtId="0" fontId="28" fillId="4" borderId="55" xfId="0" applyFont="1" applyFill="1" applyBorder="1" applyAlignment="1">
      <alignment horizontal="center"/>
    </xf>
    <xf numFmtId="0" fontId="15" fillId="0" borderId="0" xfId="1" applyFont="1" applyBorder="1" applyAlignment="1">
      <alignment horizontal="left" vertical="top" wrapText="1"/>
    </xf>
    <xf numFmtId="0" fontId="14" fillId="0" borderId="0" xfId="1"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cellXfs>
  <cellStyles count="7">
    <cellStyle name="Hipervínculo" xfId="5" builtinId="8"/>
    <cellStyle name="Millares" xfId="3" builtinId="3"/>
    <cellStyle name="Millares 2" xfId="6"/>
    <cellStyle name="Moneda" xfId="2" builtinId="4"/>
    <cellStyle name="Normal" xfId="0" builtinId="0"/>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4619625</xdr:colOff>
      <xdr:row>31</xdr:row>
      <xdr:rowOff>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6543675"/>
          <a:ext cx="4619625"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0</xdr:rowOff>
    </xdr:from>
    <xdr:to>
      <xdr:col>1</xdr:col>
      <xdr:colOff>4619625</xdr:colOff>
      <xdr:row>33</xdr:row>
      <xdr:rowOff>142875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673" r="-3954"/>
        <a:stretch>
          <a:fillRect/>
        </a:stretch>
      </xdr:blipFill>
      <xdr:spPr bwMode="auto">
        <a:xfrm>
          <a:off x="733425" y="6734175"/>
          <a:ext cx="4619625"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torres/Downloads/EVAL.Inv.abie.012-20%20migraci&#243;n%20a%20IP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ipv6.niif.hu/m/ipv6_apps_db" TargetMode="External"/><Relationship Id="rId2" Type="http://schemas.openxmlformats.org/officeDocument/2006/relationships/hyperlink" Target="https://www.mintic.gov.co/portal/604/channels-507_IPv4_2019.pdf" TargetMode="External"/><Relationship Id="rId1" Type="http://schemas.openxmlformats.org/officeDocument/2006/relationships/hyperlink" Target="https://www.mintic.gov.co/portal/604/channels-507_IPv4_2019.pdf"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topLeftCell="A37" workbookViewId="0">
      <selection activeCell="A6" sqref="A6"/>
    </sheetView>
  </sheetViews>
  <sheetFormatPr baseColWidth="10" defaultRowHeight="15" x14ac:dyDescent="0.25"/>
  <cols>
    <col min="1" max="1" width="63.28515625" customWidth="1"/>
    <col min="2" max="2" width="30.5703125" customWidth="1"/>
    <col min="3" max="3" width="25.7109375" style="138" customWidth="1"/>
  </cols>
  <sheetData>
    <row r="1" spans="1:3" x14ac:dyDescent="0.25">
      <c r="A1" s="194" t="s">
        <v>496</v>
      </c>
      <c r="B1" s="194"/>
      <c r="C1" s="194"/>
    </row>
    <row r="2" spans="1:3" ht="24" x14ac:dyDescent="0.25">
      <c r="A2" s="170" t="s">
        <v>27</v>
      </c>
      <c r="B2" s="171" t="s">
        <v>71</v>
      </c>
      <c r="C2" s="170" t="s">
        <v>397</v>
      </c>
    </row>
    <row r="3" spans="1:3" x14ac:dyDescent="0.25">
      <c r="A3" s="172" t="s">
        <v>398</v>
      </c>
      <c r="B3" s="173" t="s">
        <v>472</v>
      </c>
      <c r="C3" s="174" t="s">
        <v>399</v>
      </c>
    </row>
    <row r="4" spans="1:3" ht="48.6" customHeight="1" x14ac:dyDescent="0.25">
      <c r="A4" s="175" t="s">
        <v>28</v>
      </c>
      <c r="B4" s="174" t="s">
        <v>10</v>
      </c>
      <c r="C4" s="174" t="s">
        <v>10</v>
      </c>
    </row>
    <row r="5" spans="1:3" ht="24.75" x14ac:dyDescent="0.25">
      <c r="A5" s="176" t="s">
        <v>400</v>
      </c>
      <c r="B5" s="173" t="s">
        <v>402</v>
      </c>
      <c r="C5" s="174" t="s">
        <v>401</v>
      </c>
    </row>
    <row r="6" spans="1:3" ht="300" x14ac:dyDescent="0.25">
      <c r="A6" s="177" t="s">
        <v>29</v>
      </c>
      <c r="B6" s="173" t="s">
        <v>10</v>
      </c>
      <c r="C6" s="173" t="s">
        <v>10</v>
      </c>
    </row>
    <row r="7" spans="1:3" x14ac:dyDescent="0.25">
      <c r="A7" s="178" t="s">
        <v>30</v>
      </c>
      <c r="B7" s="173" t="s">
        <v>404</v>
      </c>
      <c r="C7" s="174" t="s">
        <v>403</v>
      </c>
    </row>
    <row r="8" spans="1:3" x14ac:dyDescent="0.25">
      <c r="A8" s="179" t="s">
        <v>405</v>
      </c>
      <c r="B8" s="173" t="s">
        <v>32</v>
      </c>
      <c r="C8" s="180" t="s">
        <v>32</v>
      </c>
    </row>
    <row r="9" spans="1:3" ht="360.75" x14ac:dyDescent="0.25">
      <c r="A9" s="181" t="s">
        <v>406</v>
      </c>
      <c r="B9" s="173" t="s">
        <v>32</v>
      </c>
      <c r="C9" s="173" t="s">
        <v>32</v>
      </c>
    </row>
    <row r="10" spans="1:3" x14ac:dyDescent="0.25">
      <c r="A10" s="182" t="s">
        <v>31</v>
      </c>
      <c r="B10" s="173" t="s">
        <v>32</v>
      </c>
      <c r="C10" s="173" t="s">
        <v>32</v>
      </c>
    </row>
    <row r="11" spans="1:3" ht="36.75" x14ac:dyDescent="0.25">
      <c r="A11" s="181" t="s">
        <v>33</v>
      </c>
      <c r="B11" s="173" t="s">
        <v>32</v>
      </c>
      <c r="C11" s="173" t="s">
        <v>32</v>
      </c>
    </row>
    <row r="12" spans="1:3" x14ac:dyDescent="0.25">
      <c r="A12" s="176" t="s">
        <v>407</v>
      </c>
      <c r="B12" s="173" t="s">
        <v>32</v>
      </c>
      <c r="C12" s="173" t="s">
        <v>32</v>
      </c>
    </row>
    <row r="13" spans="1:3" ht="24.75" x14ac:dyDescent="0.25">
      <c r="A13" s="181" t="s">
        <v>408</v>
      </c>
      <c r="B13" s="173" t="s">
        <v>32</v>
      </c>
      <c r="C13" s="173" t="s">
        <v>32</v>
      </c>
    </row>
    <row r="14" spans="1:3" x14ac:dyDescent="0.25">
      <c r="A14" s="182" t="s">
        <v>34</v>
      </c>
      <c r="B14" s="173" t="s">
        <v>32</v>
      </c>
      <c r="C14" s="173" t="s">
        <v>32</v>
      </c>
    </row>
    <row r="15" spans="1:3" ht="48" x14ac:dyDescent="0.25">
      <c r="A15" s="183" t="s">
        <v>409</v>
      </c>
      <c r="B15" s="173" t="s">
        <v>32</v>
      </c>
      <c r="C15" s="173" t="s">
        <v>32</v>
      </c>
    </row>
    <row r="16" spans="1:3" x14ac:dyDescent="0.25">
      <c r="A16" s="176" t="s">
        <v>410</v>
      </c>
      <c r="B16" s="173" t="s">
        <v>32</v>
      </c>
      <c r="C16" s="173" t="s">
        <v>32</v>
      </c>
    </row>
    <row r="17" spans="1:3" ht="72" x14ac:dyDescent="0.25">
      <c r="A17" s="183" t="s">
        <v>471</v>
      </c>
      <c r="B17" s="173" t="s">
        <v>32</v>
      </c>
      <c r="C17" s="173" t="s">
        <v>32</v>
      </c>
    </row>
    <row r="18" spans="1:3" x14ac:dyDescent="0.25">
      <c r="A18" s="176" t="s">
        <v>411</v>
      </c>
      <c r="B18" s="173" t="s">
        <v>32</v>
      </c>
      <c r="C18" s="174" t="s">
        <v>32</v>
      </c>
    </row>
    <row r="19" spans="1:3" ht="204" x14ac:dyDescent="0.25">
      <c r="A19" s="183" t="s">
        <v>412</v>
      </c>
      <c r="B19" s="173" t="s">
        <v>32</v>
      </c>
      <c r="C19" s="173" t="s">
        <v>32</v>
      </c>
    </row>
    <row r="20" spans="1:3" x14ac:dyDescent="0.25">
      <c r="A20" s="176" t="s">
        <v>413</v>
      </c>
      <c r="B20" s="173" t="s">
        <v>32</v>
      </c>
      <c r="C20" s="174" t="s">
        <v>32</v>
      </c>
    </row>
    <row r="21" spans="1:3" ht="228" x14ac:dyDescent="0.25">
      <c r="A21" s="183" t="s">
        <v>414</v>
      </c>
      <c r="B21" s="173" t="s">
        <v>32</v>
      </c>
      <c r="C21" s="173" t="s">
        <v>32</v>
      </c>
    </row>
    <row r="22" spans="1:3" x14ac:dyDescent="0.25">
      <c r="A22" s="176" t="s">
        <v>35</v>
      </c>
      <c r="B22" s="173" t="s">
        <v>416</v>
      </c>
      <c r="C22" s="174" t="s">
        <v>415</v>
      </c>
    </row>
    <row r="23" spans="1:3" ht="409.5" x14ac:dyDescent="0.25">
      <c r="A23" s="177" t="s">
        <v>495</v>
      </c>
      <c r="B23" s="184" t="s">
        <v>417</v>
      </c>
      <c r="C23" s="185" t="s">
        <v>10</v>
      </c>
    </row>
    <row r="24" spans="1:3" ht="24" x14ac:dyDescent="0.25">
      <c r="A24" s="182" t="s">
        <v>36</v>
      </c>
      <c r="B24" s="173" t="s">
        <v>419</v>
      </c>
      <c r="C24" s="174" t="s">
        <v>418</v>
      </c>
    </row>
    <row r="25" spans="1:3" ht="84" x14ac:dyDescent="0.25">
      <c r="A25" s="183" t="s">
        <v>37</v>
      </c>
      <c r="B25" s="186" t="s">
        <v>10</v>
      </c>
      <c r="C25" s="186" t="s">
        <v>10</v>
      </c>
    </row>
    <row r="26" spans="1:3" ht="24" x14ac:dyDescent="0.25">
      <c r="A26" s="182" t="s">
        <v>38</v>
      </c>
      <c r="B26" s="173" t="s">
        <v>420</v>
      </c>
      <c r="C26" s="174" t="s">
        <v>465</v>
      </c>
    </row>
    <row r="27" spans="1:3" ht="120" x14ac:dyDescent="0.25">
      <c r="A27" s="177" t="s">
        <v>39</v>
      </c>
      <c r="B27" s="173" t="s">
        <v>10</v>
      </c>
      <c r="C27" s="173" t="s">
        <v>10</v>
      </c>
    </row>
    <row r="28" spans="1:3" x14ac:dyDescent="0.25">
      <c r="A28" s="176" t="s">
        <v>40</v>
      </c>
      <c r="B28" s="173" t="s">
        <v>421</v>
      </c>
      <c r="C28" s="174" t="s">
        <v>466</v>
      </c>
    </row>
    <row r="29" spans="1:3" ht="144" x14ac:dyDescent="0.25">
      <c r="A29" s="183" t="s">
        <v>41</v>
      </c>
      <c r="B29" s="173" t="s">
        <v>422</v>
      </c>
      <c r="C29" s="173" t="s">
        <v>10</v>
      </c>
    </row>
    <row r="30" spans="1:3" x14ac:dyDescent="0.25">
      <c r="A30" s="187" t="s">
        <v>42</v>
      </c>
      <c r="B30" s="173" t="s">
        <v>423</v>
      </c>
      <c r="C30" s="174" t="s">
        <v>468</v>
      </c>
    </row>
    <row r="31" spans="1:3" ht="24.75" x14ac:dyDescent="0.25">
      <c r="A31" s="181" t="s">
        <v>43</v>
      </c>
      <c r="B31" s="173" t="s">
        <v>10</v>
      </c>
      <c r="C31" s="188" t="s">
        <v>10</v>
      </c>
    </row>
    <row r="32" spans="1:3" x14ac:dyDescent="0.25">
      <c r="A32" s="176" t="s">
        <v>44</v>
      </c>
      <c r="B32" s="173" t="s">
        <v>424</v>
      </c>
      <c r="C32" s="174" t="s">
        <v>469</v>
      </c>
    </row>
    <row r="33" spans="1:3" ht="99.6" customHeight="1" x14ac:dyDescent="0.25">
      <c r="A33" s="177" t="s">
        <v>45</v>
      </c>
      <c r="B33" s="173" t="s">
        <v>10</v>
      </c>
      <c r="C33" s="173" t="s">
        <v>10</v>
      </c>
    </row>
    <row r="34" spans="1:3" ht="24" x14ac:dyDescent="0.25">
      <c r="A34" s="187" t="s">
        <v>46</v>
      </c>
      <c r="B34" s="173" t="s">
        <v>425</v>
      </c>
      <c r="C34" s="174" t="s">
        <v>467</v>
      </c>
    </row>
    <row r="35" spans="1:3" ht="72" x14ac:dyDescent="0.25">
      <c r="A35" s="183" t="s">
        <v>47</v>
      </c>
      <c r="B35" s="173" t="s">
        <v>10</v>
      </c>
      <c r="C35" s="173" t="s">
        <v>10</v>
      </c>
    </row>
    <row r="36" spans="1:3" ht="24.75" x14ac:dyDescent="0.25">
      <c r="A36" s="176" t="s">
        <v>48</v>
      </c>
      <c r="B36" s="173" t="s">
        <v>426</v>
      </c>
      <c r="C36" s="174" t="s">
        <v>470</v>
      </c>
    </row>
    <row r="37" spans="1:3" ht="216" x14ac:dyDescent="0.25">
      <c r="A37" s="183" t="s">
        <v>49</v>
      </c>
      <c r="B37" s="173" t="s">
        <v>10</v>
      </c>
      <c r="C37" s="173" t="s">
        <v>10</v>
      </c>
    </row>
    <row r="38" spans="1:3" x14ac:dyDescent="0.25">
      <c r="A38" s="189" t="s">
        <v>11</v>
      </c>
      <c r="B38" s="190" t="s">
        <v>494</v>
      </c>
      <c r="C38" s="189" t="s">
        <v>10</v>
      </c>
    </row>
    <row r="39" spans="1:3" x14ac:dyDescent="0.25">
      <c r="A39" s="191"/>
      <c r="B39" s="191"/>
      <c r="C39" s="192"/>
    </row>
    <row r="40" spans="1:3" x14ac:dyDescent="0.25">
      <c r="A40" s="191"/>
      <c r="B40" s="191"/>
      <c r="C40" s="192"/>
    </row>
    <row r="41" spans="1:3" x14ac:dyDescent="0.25">
      <c r="A41" s="191"/>
      <c r="B41" s="191"/>
      <c r="C41" s="192"/>
    </row>
    <row r="42" spans="1:3" x14ac:dyDescent="0.25">
      <c r="A42" s="195" t="s">
        <v>50</v>
      </c>
      <c r="B42" s="195"/>
      <c r="C42" s="195"/>
    </row>
    <row r="43" spans="1:3" x14ac:dyDescent="0.25">
      <c r="A43" s="193" t="s">
        <v>427</v>
      </c>
      <c r="B43" s="193"/>
      <c r="C43" s="192"/>
    </row>
    <row r="44" spans="1:3" x14ac:dyDescent="0.25">
      <c r="A44" s="191"/>
      <c r="B44" s="191"/>
      <c r="C44" s="192"/>
    </row>
    <row r="45" spans="1:3" x14ac:dyDescent="0.25">
      <c r="A45" s="77"/>
      <c r="B45" s="77"/>
      <c r="C45" s="140"/>
    </row>
    <row r="46" spans="1:3" x14ac:dyDescent="0.25">
      <c r="A46" s="77"/>
      <c r="B46" s="77"/>
      <c r="C46" s="140"/>
    </row>
    <row r="47" spans="1:3" x14ac:dyDescent="0.25">
      <c r="A47" s="77"/>
      <c r="B47" s="77"/>
      <c r="C47" s="140"/>
    </row>
    <row r="48" spans="1:3" x14ac:dyDescent="0.25">
      <c r="A48" s="77"/>
      <c r="B48" s="77"/>
      <c r="C48" s="140"/>
    </row>
  </sheetData>
  <mergeCells count="2">
    <mergeCell ref="A1:C1"/>
    <mergeCell ref="A42:C42"/>
  </mergeCells>
  <printOptions horizontalCentered="1"/>
  <pageMargins left="0.7" right="0.7" top="0.75" bottom="0.75" header="0.3" footer="0.3"/>
  <pageSetup paperSize="5" orientation="landscape" r:id="rId1"/>
  <headerFooter>
    <oddHeader>&amp;C&amp;"-,Negrita"&amp;16EVALUACION  JURIDICA   INVITACION  ABIERTA  No. 012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0"/>
  <sheetViews>
    <sheetView zoomScale="106" zoomScaleNormal="106" workbookViewId="0">
      <selection activeCell="E3" sqref="E3"/>
    </sheetView>
  </sheetViews>
  <sheetFormatPr baseColWidth="10" defaultRowHeight="15" x14ac:dyDescent="0.25"/>
  <cols>
    <col min="1" max="1" width="16.5703125" customWidth="1"/>
    <col min="2" max="2" width="55.42578125" style="2" customWidth="1"/>
    <col min="3" max="3" width="26.7109375" style="1" customWidth="1"/>
    <col min="4" max="4" width="19.28515625" customWidth="1"/>
    <col min="6" max="6" width="15.140625" customWidth="1"/>
    <col min="7" max="7" width="10.85546875" customWidth="1"/>
    <col min="8" max="8" width="15.28515625" bestFit="1" customWidth="1"/>
    <col min="9" max="9" width="14.7109375" style="138" customWidth="1"/>
    <col min="10" max="10" width="12.85546875" style="138" customWidth="1"/>
  </cols>
  <sheetData>
    <row r="1" spans="1:11" x14ac:dyDescent="0.25">
      <c r="A1" s="283" t="s">
        <v>490</v>
      </c>
      <c r="B1" s="283"/>
      <c r="C1" s="283"/>
    </row>
    <row r="2" spans="1:11" x14ac:dyDescent="0.25">
      <c r="A2" s="7" t="s">
        <v>1</v>
      </c>
      <c r="B2" s="7" t="s">
        <v>0</v>
      </c>
      <c r="C2" s="7" t="s">
        <v>71</v>
      </c>
      <c r="D2" s="35" t="s">
        <v>72</v>
      </c>
    </row>
    <row r="3" spans="1:11" ht="88.15" customHeight="1" x14ac:dyDescent="0.25">
      <c r="A3" s="5">
        <v>1</v>
      </c>
      <c r="B3" s="36" t="s">
        <v>73</v>
      </c>
      <c r="C3" s="6" t="s">
        <v>84</v>
      </c>
      <c r="D3" s="6" t="s">
        <v>10</v>
      </c>
    </row>
    <row r="4" spans="1:11" ht="15.75" thickBot="1" x14ac:dyDescent="0.3">
      <c r="B4" s="4"/>
      <c r="K4" s="141"/>
    </row>
    <row r="5" spans="1:11" ht="45.75" customHeight="1" thickBot="1" x14ac:dyDescent="0.3">
      <c r="A5" s="205" t="s">
        <v>104</v>
      </c>
      <c r="B5" s="206"/>
      <c r="C5" s="206"/>
      <c r="D5" s="206"/>
      <c r="E5" s="206"/>
      <c r="F5" s="206"/>
      <c r="G5" s="206"/>
      <c r="H5" s="206"/>
      <c r="I5" s="7" t="s">
        <v>71</v>
      </c>
      <c r="J5" s="35" t="s">
        <v>72</v>
      </c>
      <c r="K5" s="142"/>
    </row>
    <row r="6" spans="1:11" ht="15.75" thickBot="1" x14ac:dyDescent="0.3">
      <c r="A6" s="40" t="s">
        <v>105</v>
      </c>
      <c r="B6" s="284" t="s">
        <v>106</v>
      </c>
      <c r="C6" s="285"/>
      <c r="D6" s="285"/>
      <c r="E6" s="285"/>
      <c r="F6" s="285"/>
      <c r="G6" s="285"/>
      <c r="H6" s="286"/>
      <c r="I6" s="139" t="s">
        <v>107</v>
      </c>
      <c r="J6" s="139" t="s">
        <v>107</v>
      </c>
      <c r="K6" s="141"/>
    </row>
    <row r="7" spans="1:11" ht="27" customHeight="1" x14ac:dyDescent="0.25">
      <c r="A7" s="43"/>
      <c r="B7" s="234" t="s">
        <v>109</v>
      </c>
      <c r="C7" s="235"/>
      <c r="D7" s="235"/>
      <c r="E7" s="235"/>
      <c r="F7" s="235"/>
      <c r="G7" s="235"/>
      <c r="H7" s="236"/>
      <c r="I7" s="196" t="s">
        <v>107</v>
      </c>
      <c r="J7" s="196" t="s">
        <v>107</v>
      </c>
      <c r="K7" s="141"/>
    </row>
    <row r="8" spans="1:11" ht="10.9" customHeight="1" thickBot="1" x14ac:dyDescent="0.3">
      <c r="A8" s="43"/>
      <c r="B8" s="240"/>
      <c r="C8" s="241"/>
      <c r="D8" s="241"/>
      <c r="E8" s="241"/>
      <c r="F8" s="241"/>
      <c r="G8" s="241"/>
      <c r="H8" s="242"/>
      <c r="I8" s="197"/>
      <c r="J8" s="197"/>
    </row>
    <row r="9" spans="1:11" ht="16.5" thickTop="1" thickBot="1" x14ac:dyDescent="0.3">
      <c r="A9" s="43"/>
      <c r="B9" s="49" t="s">
        <v>110</v>
      </c>
      <c r="C9" s="46" t="s">
        <v>111</v>
      </c>
      <c r="H9" s="48"/>
      <c r="I9" s="197"/>
      <c r="J9" s="197"/>
    </row>
    <row r="10" spans="1:11" ht="15.75" thickBot="1" x14ac:dyDescent="0.3">
      <c r="A10" s="43"/>
      <c r="B10" s="50" t="s">
        <v>112</v>
      </c>
      <c r="C10" s="47">
        <v>18</v>
      </c>
      <c r="H10" s="48"/>
      <c r="I10" s="197"/>
      <c r="J10" s="197"/>
    </row>
    <row r="11" spans="1:11" ht="15.75" thickBot="1" x14ac:dyDescent="0.3">
      <c r="A11" s="43" t="s">
        <v>108</v>
      </c>
      <c r="B11" s="50" t="s">
        <v>113</v>
      </c>
      <c r="C11" s="47">
        <v>3</v>
      </c>
      <c r="H11" s="48"/>
      <c r="I11" s="197"/>
      <c r="J11" s="197"/>
    </row>
    <row r="12" spans="1:11" ht="15.75" thickBot="1" x14ac:dyDescent="0.3">
      <c r="A12" s="44"/>
      <c r="B12" s="50" t="s">
        <v>114</v>
      </c>
      <c r="C12" s="47">
        <v>16</v>
      </c>
      <c r="H12" s="48"/>
      <c r="I12" s="197"/>
      <c r="J12" s="197"/>
    </row>
    <row r="13" spans="1:11" ht="15.75" thickBot="1" x14ac:dyDescent="0.3">
      <c r="A13" s="44"/>
      <c r="B13" s="50" t="s">
        <v>115</v>
      </c>
      <c r="C13" s="47">
        <v>40</v>
      </c>
      <c r="H13" s="48"/>
      <c r="I13" s="197"/>
      <c r="J13" s="197"/>
    </row>
    <row r="14" spans="1:11" ht="15.75" thickBot="1" x14ac:dyDescent="0.3">
      <c r="A14" s="44"/>
      <c r="B14" s="50" t="s">
        <v>116</v>
      </c>
      <c r="C14" s="47">
        <v>30</v>
      </c>
      <c r="H14" s="48"/>
      <c r="I14" s="197"/>
      <c r="J14" s="197"/>
    </row>
    <row r="15" spans="1:11" ht="15.75" thickBot="1" x14ac:dyDescent="0.3">
      <c r="A15" s="44"/>
      <c r="B15" s="50" t="s">
        <v>117</v>
      </c>
      <c r="C15" s="47">
        <v>1</v>
      </c>
      <c r="H15" s="48"/>
      <c r="I15" s="197"/>
      <c r="J15" s="197"/>
    </row>
    <row r="16" spans="1:11" ht="15.75" thickBot="1" x14ac:dyDescent="0.3">
      <c r="A16" s="44"/>
      <c r="B16" s="50" t="s">
        <v>118</v>
      </c>
      <c r="C16" s="47">
        <v>3</v>
      </c>
      <c r="H16" s="48"/>
      <c r="I16" s="197"/>
      <c r="J16" s="197"/>
    </row>
    <row r="17" spans="1:10" ht="15.75" thickBot="1" x14ac:dyDescent="0.3">
      <c r="A17" s="44"/>
      <c r="B17" s="50" t="s">
        <v>119</v>
      </c>
      <c r="C17" s="47">
        <v>1</v>
      </c>
      <c r="H17" s="48"/>
      <c r="I17" s="197"/>
      <c r="J17" s="197"/>
    </row>
    <row r="18" spans="1:10" ht="15.75" thickBot="1" x14ac:dyDescent="0.3">
      <c r="A18" s="44"/>
      <c r="B18" s="50" t="s">
        <v>120</v>
      </c>
      <c r="C18" s="47">
        <v>150</v>
      </c>
      <c r="H18" s="48"/>
      <c r="I18" s="197"/>
      <c r="J18" s="197"/>
    </row>
    <row r="19" spans="1:10" ht="15.75" thickBot="1" x14ac:dyDescent="0.3">
      <c r="A19" s="45"/>
      <c r="B19" s="50" t="s">
        <v>121</v>
      </c>
      <c r="C19" s="47">
        <v>150</v>
      </c>
      <c r="D19" s="41"/>
      <c r="E19" s="41"/>
      <c r="F19" s="41"/>
      <c r="G19" s="41"/>
      <c r="H19" s="42"/>
      <c r="I19" s="198"/>
      <c r="J19" s="198"/>
    </row>
    <row r="20" spans="1:10" x14ac:dyDescent="0.25">
      <c r="A20" s="51"/>
      <c r="B20" s="234" t="s">
        <v>123</v>
      </c>
      <c r="C20" s="235"/>
      <c r="D20" s="235"/>
      <c r="E20" s="235"/>
      <c r="F20" s="235"/>
      <c r="G20" s="235"/>
      <c r="H20" s="236"/>
      <c r="I20" s="196" t="s">
        <v>107</v>
      </c>
      <c r="J20" s="196" t="s">
        <v>107</v>
      </c>
    </row>
    <row r="21" spans="1:10" ht="24.75" thickBot="1" x14ac:dyDescent="0.3">
      <c r="A21" s="52" t="s">
        <v>122</v>
      </c>
      <c r="B21" s="237"/>
      <c r="C21" s="238"/>
      <c r="D21" s="238"/>
      <c r="E21" s="238"/>
      <c r="F21" s="238"/>
      <c r="G21" s="238"/>
      <c r="H21" s="239"/>
      <c r="I21" s="198"/>
      <c r="J21" s="198"/>
    </row>
    <row r="22" spans="1:10" ht="24" customHeight="1" x14ac:dyDescent="0.25">
      <c r="A22" s="290" t="s">
        <v>124</v>
      </c>
      <c r="B22" s="234" t="s">
        <v>125</v>
      </c>
      <c r="C22" s="235"/>
      <c r="D22" s="235"/>
      <c r="E22" s="235"/>
      <c r="F22" s="235"/>
      <c r="G22" s="235"/>
      <c r="H22" s="236"/>
      <c r="I22" s="196" t="s">
        <v>107</v>
      </c>
      <c r="J22" s="196" t="s">
        <v>107</v>
      </c>
    </row>
    <row r="23" spans="1:10" x14ac:dyDescent="0.25">
      <c r="A23" s="291"/>
      <c r="B23" s="240" t="s">
        <v>126</v>
      </c>
      <c r="C23" s="241"/>
      <c r="D23" s="241"/>
      <c r="E23" s="241"/>
      <c r="F23" s="241"/>
      <c r="G23" s="241"/>
      <c r="H23" s="242"/>
      <c r="I23" s="197"/>
      <c r="J23" s="197"/>
    </row>
    <row r="24" spans="1:10" ht="15" customHeight="1" x14ac:dyDescent="0.25">
      <c r="A24" s="291"/>
      <c r="B24" s="293" t="s">
        <v>127</v>
      </c>
      <c r="C24" s="294"/>
      <c r="D24" s="294"/>
      <c r="E24" s="294"/>
      <c r="F24" s="294"/>
      <c r="G24" s="294"/>
      <c r="H24" s="295"/>
      <c r="I24" s="197"/>
      <c r="J24" s="197"/>
    </row>
    <row r="25" spans="1:10" ht="19.899999999999999" customHeight="1" x14ac:dyDescent="0.25">
      <c r="A25" s="291"/>
      <c r="B25" s="296"/>
      <c r="C25" s="297"/>
      <c r="D25" s="297"/>
      <c r="E25" s="297"/>
      <c r="F25" s="297"/>
      <c r="G25" s="297"/>
      <c r="H25" s="298"/>
      <c r="I25" s="197"/>
      <c r="J25" s="197"/>
    </row>
    <row r="26" spans="1:10" ht="17.45" customHeight="1" x14ac:dyDescent="0.25">
      <c r="A26" s="291"/>
      <c r="B26" s="222"/>
      <c r="C26" s="223"/>
      <c r="D26" s="223"/>
      <c r="E26" s="223"/>
      <c r="F26" s="223"/>
      <c r="G26" s="223"/>
      <c r="H26" s="224"/>
      <c r="I26" s="197"/>
      <c r="J26" s="197"/>
    </row>
    <row r="27" spans="1:10" ht="15.75" thickBot="1" x14ac:dyDescent="0.3">
      <c r="A27" s="292"/>
      <c r="B27" s="237"/>
      <c r="C27" s="238"/>
      <c r="D27" s="238"/>
      <c r="E27" s="238"/>
      <c r="F27" s="238"/>
      <c r="G27" s="238"/>
      <c r="H27" s="239"/>
      <c r="I27" s="198"/>
      <c r="J27" s="198"/>
    </row>
    <row r="28" spans="1:10" x14ac:dyDescent="0.25">
      <c r="A28" s="43"/>
      <c r="B28" s="234" t="s">
        <v>129</v>
      </c>
      <c r="C28" s="235"/>
      <c r="D28" s="235"/>
      <c r="E28" s="235"/>
      <c r="F28" s="235"/>
      <c r="G28" s="235"/>
      <c r="H28" s="236"/>
      <c r="I28" s="196" t="s">
        <v>107</v>
      </c>
      <c r="J28" s="196" t="s">
        <v>107</v>
      </c>
    </row>
    <row r="29" spans="1:10" x14ac:dyDescent="0.25">
      <c r="A29" s="43"/>
      <c r="B29" s="240"/>
      <c r="C29" s="241"/>
      <c r="D29" s="241"/>
      <c r="E29" s="241"/>
      <c r="F29" s="241"/>
      <c r="G29" s="241"/>
      <c r="H29" s="242"/>
      <c r="I29" s="197"/>
      <c r="J29" s="197"/>
    </row>
    <row r="30" spans="1:10" x14ac:dyDescent="0.25">
      <c r="A30" s="43"/>
      <c r="B30" s="222"/>
      <c r="C30" s="223"/>
      <c r="D30" s="223"/>
      <c r="E30" s="223"/>
      <c r="F30" s="223"/>
      <c r="G30" s="223"/>
      <c r="H30" s="224"/>
      <c r="I30" s="197"/>
      <c r="J30" s="197"/>
    </row>
    <row r="31" spans="1:10" ht="24" x14ac:dyDescent="0.25">
      <c r="A31" s="43" t="s">
        <v>128</v>
      </c>
      <c r="B31" s="252" t="s">
        <v>130</v>
      </c>
      <c r="C31" s="253"/>
      <c r="D31" s="253"/>
      <c r="E31" s="253"/>
      <c r="F31" s="253"/>
      <c r="G31" s="253"/>
      <c r="H31" s="254"/>
      <c r="I31" s="197"/>
      <c r="J31" s="197"/>
    </row>
    <row r="32" spans="1:10" x14ac:dyDescent="0.25">
      <c r="A32" s="44"/>
      <c r="B32" s="222"/>
      <c r="C32" s="223"/>
      <c r="D32" s="223"/>
      <c r="E32" s="223"/>
      <c r="F32" s="223"/>
      <c r="G32" s="223"/>
      <c r="H32" s="224"/>
      <c r="I32" s="197"/>
      <c r="J32" s="197"/>
    </row>
    <row r="33" spans="1:10" x14ac:dyDescent="0.25">
      <c r="A33" s="44"/>
      <c r="B33" s="252" t="s">
        <v>131</v>
      </c>
      <c r="C33" s="253"/>
      <c r="D33" s="253"/>
      <c r="E33" s="253"/>
      <c r="F33" s="253"/>
      <c r="G33" s="253"/>
      <c r="H33" s="254"/>
      <c r="I33" s="197"/>
      <c r="J33" s="197"/>
    </row>
    <row r="34" spans="1:10" ht="10.9" customHeight="1" x14ac:dyDescent="0.25">
      <c r="A34" s="44"/>
      <c r="B34" s="222"/>
      <c r="C34" s="223"/>
      <c r="D34" s="223"/>
      <c r="E34" s="223"/>
      <c r="F34" s="223"/>
      <c r="G34" s="223"/>
      <c r="H34" s="224"/>
      <c r="I34" s="197"/>
      <c r="J34" s="197"/>
    </row>
    <row r="35" spans="1:10" x14ac:dyDescent="0.25">
      <c r="A35" s="44"/>
      <c r="B35" s="252" t="s">
        <v>132</v>
      </c>
      <c r="C35" s="253"/>
      <c r="D35" s="253"/>
      <c r="E35" s="253"/>
      <c r="F35" s="253"/>
      <c r="G35" s="253"/>
      <c r="H35" s="254"/>
      <c r="I35" s="197"/>
      <c r="J35" s="197"/>
    </row>
    <row r="36" spans="1:10" x14ac:dyDescent="0.25">
      <c r="A36" s="44"/>
      <c r="B36" s="222"/>
      <c r="C36" s="223"/>
      <c r="D36" s="223"/>
      <c r="E36" s="223"/>
      <c r="F36" s="223"/>
      <c r="G36" s="223"/>
      <c r="H36" s="224"/>
      <c r="I36" s="197"/>
      <c r="J36" s="197"/>
    </row>
    <row r="37" spans="1:10" x14ac:dyDescent="0.25">
      <c r="A37" s="44"/>
      <c r="B37" s="252" t="s">
        <v>133</v>
      </c>
      <c r="C37" s="253"/>
      <c r="D37" s="253"/>
      <c r="E37" s="253"/>
      <c r="F37" s="253"/>
      <c r="G37" s="253"/>
      <c r="H37" s="254"/>
      <c r="I37" s="197"/>
      <c r="J37" s="197"/>
    </row>
    <row r="38" spans="1:10" x14ac:dyDescent="0.25">
      <c r="A38" s="44"/>
      <c r="B38" s="222"/>
      <c r="C38" s="223"/>
      <c r="D38" s="223"/>
      <c r="E38" s="223"/>
      <c r="F38" s="223"/>
      <c r="G38" s="223"/>
      <c r="H38" s="224"/>
      <c r="I38" s="197"/>
      <c r="J38" s="197"/>
    </row>
    <row r="39" spans="1:10" x14ac:dyDescent="0.25">
      <c r="A39" s="44"/>
      <c r="B39" s="252" t="s">
        <v>134</v>
      </c>
      <c r="C39" s="253"/>
      <c r="D39" s="253"/>
      <c r="E39" s="253"/>
      <c r="F39" s="253"/>
      <c r="G39" s="253"/>
      <c r="H39" s="254"/>
      <c r="I39" s="197"/>
      <c r="J39" s="197"/>
    </row>
    <row r="40" spans="1:10" x14ac:dyDescent="0.25">
      <c r="A40" s="44"/>
      <c r="B40" s="222"/>
      <c r="C40" s="223"/>
      <c r="D40" s="223"/>
      <c r="E40" s="223"/>
      <c r="F40" s="223"/>
      <c r="G40" s="223"/>
      <c r="H40" s="224"/>
      <c r="I40" s="197"/>
      <c r="J40" s="197"/>
    </row>
    <row r="41" spans="1:10" x14ac:dyDescent="0.25">
      <c r="A41" s="44"/>
      <c r="B41" s="252" t="s">
        <v>135</v>
      </c>
      <c r="C41" s="253"/>
      <c r="D41" s="253"/>
      <c r="E41" s="253"/>
      <c r="F41" s="253"/>
      <c r="G41" s="253"/>
      <c r="H41" s="254"/>
      <c r="I41" s="197"/>
      <c r="J41" s="197"/>
    </row>
    <row r="42" spans="1:10" x14ac:dyDescent="0.25">
      <c r="A42" s="44"/>
      <c r="B42" s="222"/>
      <c r="C42" s="223"/>
      <c r="D42" s="223"/>
      <c r="E42" s="223"/>
      <c r="F42" s="223"/>
      <c r="G42" s="223"/>
      <c r="H42" s="224"/>
      <c r="I42" s="197"/>
      <c r="J42" s="197"/>
    </row>
    <row r="43" spans="1:10" x14ac:dyDescent="0.25">
      <c r="A43" s="44"/>
      <c r="B43" s="252" t="s">
        <v>136</v>
      </c>
      <c r="C43" s="253"/>
      <c r="D43" s="253"/>
      <c r="E43" s="253"/>
      <c r="F43" s="253"/>
      <c r="G43" s="253"/>
      <c r="H43" s="254"/>
      <c r="I43" s="197"/>
      <c r="J43" s="197"/>
    </row>
    <row r="44" spans="1:10" x14ac:dyDescent="0.25">
      <c r="A44" s="44"/>
      <c r="B44" s="222"/>
      <c r="C44" s="223"/>
      <c r="D44" s="223"/>
      <c r="E44" s="223"/>
      <c r="F44" s="223"/>
      <c r="G44" s="223"/>
      <c r="H44" s="224"/>
      <c r="I44" s="197"/>
      <c r="J44" s="197"/>
    </row>
    <row r="45" spans="1:10" x14ac:dyDescent="0.25">
      <c r="A45" s="44"/>
      <c r="B45" s="252" t="s">
        <v>137</v>
      </c>
      <c r="C45" s="253"/>
      <c r="D45" s="253"/>
      <c r="E45" s="253"/>
      <c r="F45" s="253"/>
      <c r="G45" s="253"/>
      <c r="H45" s="254"/>
      <c r="I45" s="197"/>
      <c r="J45" s="197"/>
    </row>
    <row r="46" spans="1:10" x14ac:dyDescent="0.25">
      <c r="A46" s="44"/>
      <c r="B46" s="222"/>
      <c r="C46" s="223"/>
      <c r="D46" s="223"/>
      <c r="E46" s="223"/>
      <c r="F46" s="223"/>
      <c r="G46" s="223"/>
      <c r="H46" s="224"/>
      <c r="I46" s="197"/>
      <c r="J46" s="197"/>
    </row>
    <row r="47" spans="1:10" ht="24" customHeight="1" x14ac:dyDescent="0.25">
      <c r="A47" s="44"/>
      <c r="B47" s="252" t="s">
        <v>138</v>
      </c>
      <c r="C47" s="253"/>
      <c r="D47" s="253"/>
      <c r="E47" s="253"/>
      <c r="F47" s="253"/>
      <c r="G47" s="253"/>
      <c r="H47" s="254"/>
      <c r="I47" s="197"/>
      <c r="J47" s="197"/>
    </row>
    <row r="48" spans="1:10" x14ac:dyDescent="0.25">
      <c r="A48" s="44"/>
      <c r="B48" s="222"/>
      <c r="C48" s="223"/>
      <c r="D48" s="223"/>
      <c r="E48" s="223"/>
      <c r="F48" s="223"/>
      <c r="G48" s="223"/>
      <c r="H48" s="224"/>
      <c r="I48" s="197"/>
      <c r="J48" s="197"/>
    </row>
    <row r="49" spans="1:10" x14ac:dyDescent="0.25">
      <c r="A49" s="44"/>
      <c r="B49" s="252" t="s">
        <v>139</v>
      </c>
      <c r="C49" s="253"/>
      <c r="D49" s="253"/>
      <c r="E49" s="253"/>
      <c r="F49" s="253"/>
      <c r="G49" s="253"/>
      <c r="H49" s="254"/>
      <c r="I49" s="197"/>
      <c r="J49" s="197"/>
    </row>
    <row r="50" spans="1:10" x14ac:dyDescent="0.25">
      <c r="A50" s="44"/>
      <c r="B50" s="222"/>
      <c r="C50" s="223"/>
      <c r="D50" s="223"/>
      <c r="E50" s="223"/>
      <c r="F50" s="223"/>
      <c r="G50" s="223"/>
      <c r="H50" s="224"/>
      <c r="I50" s="197"/>
      <c r="J50" s="197"/>
    </row>
    <row r="51" spans="1:10" x14ac:dyDescent="0.25">
      <c r="A51" s="44"/>
      <c r="B51" s="252" t="s">
        <v>140</v>
      </c>
      <c r="C51" s="253"/>
      <c r="D51" s="253"/>
      <c r="E51" s="253"/>
      <c r="F51" s="253"/>
      <c r="G51" s="253"/>
      <c r="H51" s="254"/>
      <c r="I51" s="197"/>
      <c r="J51" s="197"/>
    </row>
    <row r="52" spans="1:10" x14ac:dyDescent="0.25">
      <c r="A52" s="44"/>
      <c r="B52" s="222"/>
      <c r="C52" s="223"/>
      <c r="D52" s="223"/>
      <c r="E52" s="223"/>
      <c r="F52" s="223"/>
      <c r="G52" s="223"/>
      <c r="H52" s="224"/>
      <c r="I52" s="197"/>
      <c r="J52" s="197"/>
    </row>
    <row r="53" spans="1:10" x14ac:dyDescent="0.25">
      <c r="A53" s="44"/>
      <c r="B53" s="252" t="s">
        <v>141</v>
      </c>
      <c r="C53" s="253"/>
      <c r="D53" s="253"/>
      <c r="E53" s="253"/>
      <c r="F53" s="253"/>
      <c r="G53" s="253"/>
      <c r="H53" s="254"/>
      <c r="I53" s="197"/>
      <c r="J53" s="197"/>
    </row>
    <row r="54" spans="1:10" x14ac:dyDescent="0.25">
      <c r="A54" s="44"/>
      <c r="B54" s="222"/>
      <c r="C54" s="223"/>
      <c r="D54" s="223"/>
      <c r="E54" s="223"/>
      <c r="F54" s="223"/>
      <c r="G54" s="223"/>
      <c r="H54" s="224"/>
      <c r="I54" s="197"/>
      <c r="J54" s="197"/>
    </row>
    <row r="55" spans="1:10" x14ac:dyDescent="0.25">
      <c r="A55" s="44"/>
      <c r="B55" s="252" t="s">
        <v>142</v>
      </c>
      <c r="C55" s="253"/>
      <c r="D55" s="253"/>
      <c r="E55" s="253"/>
      <c r="F55" s="253"/>
      <c r="G55" s="253"/>
      <c r="H55" s="254"/>
      <c r="I55" s="197"/>
      <c r="J55" s="197"/>
    </row>
    <row r="56" spans="1:10" x14ac:dyDescent="0.25">
      <c r="A56" s="44"/>
      <c r="B56" s="222"/>
      <c r="C56" s="223"/>
      <c r="D56" s="223"/>
      <c r="E56" s="223"/>
      <c r="F56" s="223"/>
      <c r="G56" s="223"/>
      <c r="H56" s="224"/>
      <c r="I56" s="197"/>
      <c r="J56" s="197"/>
    </row>
    <row r="57" spans="1:10" x14ac:dyDescent="0.25">
      <c r="A57" s="44"/>
      <c r="B57" s="240"/>
      <c r="C57" s="241"/>
      <c r="D57" s="241"/>
      <c r="E57" s="241"/>
      <c r="F57" s="241"/>
      <c r="G57" s="241"/>
      <c r="H57" s="242"/>
      <c r="I57" s="197"/>
      <c r="J57" s="197"/>
    </row>
    <row r="58" spans="1:10" x14ac:dyDescent="0.25">
      <c r="A58" s="44"/>
      <c r="B58" s="240" t="s">
        <v>143</v>
      </c>
      <c r="C58" s="241"/>
      <c r="D58" s="241"/>
      <c r="E58" s="241"/>
      <c r="F58" s="241"/>
      <c r="G58" s="241"/>
      <c r="H58" s="242"/>
      <c r="I58" s="197"/>
      <c r="J58" s="197"/>
    </row>
    <row r="59" spans="1:10" ht="15.75" thickBot="1" x14ac:dyDescent="0.3">
      <c r="A59" s="45"/>
      <c r="B59" s="237"/>
      <c r="C59" s="238"/>
      <c r="D59" s="238"/>
      <c r="E59" s="238"/>
      <c r="F59" s="238"/>
      <c r="G59" s="238"/>
      <c r="H59" s="239"/>
      <c r="I59" s="198"/>
      <c r="J59" s="198"/>
    </row>
    <row r="60" spans="1:10" x14ac:dyDescent="0.25">
      <c r="A60" s="43"/>
      <c r="B60" s="243" t="s">
        <v>144</v>
      </c>
      <c r="C60" s="244"/>
      <c r="D60" s="244"/>
      <c r="E60" s="244"/>
      <c r="F60" s="244"/>
      <c r="G60" s="244"/>
      <c r="H60" s="245"/>
      <c r="I60" s="196" t="s">
        <v>107</v>
      </c>
      <c r="J60" s="196" t="s">
        <v>107</v>
      </c>
    </row>
    <row r="61" spans="1:10" x14ac:dyDescent="0.25">
      <c r="A61" s="43"/>
      <c r="B61" s="240"/>
      <c r="C61" s="241"/>
      <c r="D61" s="241"/>
      <c r="E61" s="241"/>
      <c r="F61" s="241"/>
      <c r="G61" s="241"/>
      <c r="H61" s="242"/>
      <c r="I61" s="197"/>
      <c r="J61" s="197"/>
    </row>
    <row r="62" spans="1:10" ht="21.6" customHeight="1" x14ac:dyDescent="0.25">
      <c r="A62" s="43"/>
      <c r="B62" s="252" t="s">
        <v>145</v>
      </c>
      <c r="C62" s="253"/>
      <c r="D62" s="253"/>
      <c r="E62" s="253"/>
      <c r="F62" s="253"/>
      <c r="G62" s="253"/>
      <c r="H62" s="254"/>
      <c r="I62" s="197"/>
      <c r="J62" s="197"/>
    </row>
    <row r="63" spans="1:10" ht="24" x14ac:dyDescent="0.25">
      <c r="A63" s="43" t="s">
        <v>144</v>
      </c>
      <c r="B63" s="252" t="s">
        <v>146</v>
      </c>
      <c r="C63" s="253"/>
      <c r="D63" s="253"/>
      <c r="E63" s="253"/>
      <c r="F63" s="253"/>
      <c r="G63" s="253"/>
      <c r="H63" s="254"/>
      <c r="I63" s="197"/>
      <c r="J63" s="197"/>
    </row>
    <row r="64" spans="1:10" ht="22.15" customHeight="1" x14ac:dyDescent="0.25">
      <c r="A64" s="44"/>
      <c r="B64" s="252" t="s">
        <v>147</v>
      </c>
      <c r="C64" s="253"/>
      <c r="D64" s="253"/>
      <c r="E64" s="253"/>
      <c r="F64" s="253"/>
      <c r="G64" s="253"/>
      <c r="H64" s="254"/>
      <c r="I64" s="197"/>
      <c r="J64" s="197"/>
    </row>
    <row r="65" spans="1:10" ht="24" customHeight="1" x14ac:dyDescent="0.25">
      <c r="A65" s="44"/>
      <c r="B65" s="252" t="s">
        <v>148</v>
      </c>
      <c r="C65" s="253"/>
      <c r="D65" s="253"/>
      <c r="E65" s="253"/>
      <c r="F65" s="253"/>
      <c r="G65" s="253"/>
      <c r="H65" s="254"/>
      <c r="I65" s="197"/>
      <c r="J65" s="197"/>
    </row>
    <row r="66" spans="1:10" ht="19.149999999999999" customHeight="1" x14ac:dyDescent="0.25">
      <c r="A66" s="44"/>
      <c r="B66" s="252" t="s">
        <v>149</v>
      </c>
      <c r="C66" s="253"/>
      <c r="D66" s="253"/>
      <c r="E66" s="253"/>
      <c r="F66" s="253"/>
      <c r="G66" s="253"/>
      <c r="H66" s="254"/>
      <c r="I66" s="197"/>
      <c r="J66" s="197"/>
    </row>
    <row r="67" spans="1:10" ht="22.15" customHeight="1" x14ac:dyDescent="0.25">
      <c r="A67" s="44"/>
      <c r="B67" s="252" t="s">
        <v>150</v>
      </c>
      <c r="C67" s="253"/>
      <c r="D67" s="253"/>
      <c r="E67" s="253"/>
      <c r="F67" s="253"/>
      <c r="G67" s="253"/>
      <c r="H67" s="254"/>
      <c r="I67" s="197"/>
      <c r="J67" s="197"/>
    </row>
    <row r="68" spans="1:10" ht="26.45" customHeight="1" x14ac:dyDescent="0.25">
      <c r="A68" s="44"/>
      <c r="B68" s="252" t="s">
        <v>151</v>
      </c>
      <c r="C68" s="253"/>
      <c r="D68" s="253"/>
      <c r="E68" s="253"/>
      <c r="F68" s="253"/>
      <c r="G68" s="253"/>
      <c r="H68" s="254"/>
      <c r="I68" s="197"/>
      <c r="J68" s="197"/>
    </row>
    <row r="69" spans="1:10" ht="23.45" customHeight="1" x14ac:dyDescent="0.25">
      <c r="A69" s="44"/>
      <c r="B69" s="252" t="s">
        <v>152</v>
      </c>
      <c r="C69" s="253"/>
      <c r="D69" s="253"/>
      <c r="E69" s="253"/>
      <c r="F69" s="253"/>
      <c r="G69" s="253"/>
      <c r="H69" s="254"/>
      <c r="I69" s="197"/>
      <c r="J69" s="197"/>
    </row>
    <row r="70" spans="1:10" ht="20.45" customHeight="1" x14ac:dyDescent="0.25">
      <c r="A70" s="44"/>
      <c r="B70" s="252" t="s">
        <v>153</v>
      </c>
      <c r="C70" s="253"/>
      <c r="D70" s="253"/>
      <c r="E70" s="253"/>
      <c r="F70" s="253"/>
      <c r="G70" s="253"/>
      <c r="H70" s="254"/>
      <c r="I70" s="197"/>
      <c r="J70" s="197"/>
    </row>
    <row r="71" spans="1:10" ht="20.45" customHeight="1" x14ac:dyDescent="0.25">
      <c r="A71" s="44"/>
      <c r="B71" s="252" t="s">
        <v>154</v>
      </c>
      <c r="C71" s="253"/>
      <c r="D71" s="253"/>
      <c r="E71" s="253"/>
      <c r="F71" s="253"/>
      <c r="G71" s="253"/>
      <c r="H71" s="254"/>
      <c r="I71" s="197"/>
      <c r="J71" s="197"/>
    </row>
    <row r="72" spans="1:10" x14ac:dyDescent="0.25">
      <c r="A72" s="44"/>
      <c r="B72" s="252" t="s">
        <v>155</v>
      </c>
      <c r="C72" s="253"/>
      <c r="D72" s="253"/>
      <c r="E72" s="253"/>
      <c r="F72" s="253"/>
      <c r="G72" s="253"/>
      <c r="H72" s="254"/>
      <c r="I72" s="197"/>
      <c r="J72" s="197"/>
    </row>
    <row r="73" spans="1:10" ht="24" customHeight="1" x14ac:dyDescent="0.25">
      <c r="A73" s="44"/>
      <c r="B73" s="252" t="s">
        <v>156</v>
      </c>
      <c r="C73" s="253"/>
      <c r="D73" s="253"/>
      <c r="E73" s="253"/>
      <c r="F73" s="253"/>
      <c r="G73" s="253"/>
      <c r="H73" s="254"/>
      <c r="I73" s="197"/>
      <c r="J73" s="197"/>
    </row>
    <row r="74" spans="1:10" x14ac:dyDescent="0.25">
      <c r="A74" s="44"/>
      <c r="B74" s="252" t="s">
        <v>157</v>
      </c>
      <c r="C74" s="253"/>
      <c r="D74" s="253"/>
      <c r="E74" s="253"/>
      <c r="F74" s="253"/>
      <c r="G74" s="253"/>
      <c r="H74" s="254"/>
      <c r="I74" s="197"/>
      <c r="J74" s="197"/>
    </row>
    <row r="75" spans="1:10" x14ac:dyDescent="0.25">
      <c r="A75" s="44"/>
      <c r="B75" s="252" t="s">
        <v>158</v>
      </c>
      <c r="C75" s="253"/>
      <c r="D75" s="253"/>
      <c r="E75" s="253"/>
      <c r="F75" s="253"/>
      <c r="G75" s="253"/>
      <c r="H75" s="254"/>
      <c r="I75" s="197"/>
      <c r="J75" s="197"/>
    </row>
    <row r="76" spans="1:10" x14ac:dyDescent="0.25">
      <c r="A76" s="44"/>
      <c r="B76" s="252" t="s">
        <v>159</v>
      </c>
      <c r="C76" s="253"/>
      <c r="D76" s="253"/>
      <c r="E76" s="253"/>
      <c r="F76" s="253"/>
      <c r="G76" s="253"/>
      <c r="H76" s="254"/>
      <c r="I76" s="197"/>
      <c r="J76" s="197"/>
    </row>
    <row r="77" spans="1:10" x14ac:dyDescent="0.25">
      <c r="A77" s="44"/>
      <c r="B77" s="252" t="s">
        <v>160</v>
      </c>
      <c r="C77" s="253"/>
      <c r="D77" s="253"/>
      <c r="E77" s="253"/>
      <c r="F77" s="253"/>
      <c r="G77" s="253"/>
      <c r="H77" s="254"/>
      <c r="I77" s="197"/>
      <c r="J77" s="197"/>
    </row>
    <row r="78" spans="1:10" x14ac:dyDescent="0.25">
      <c r="A78" s="44"/>
      <c r="B78" s="252" t="s">
        <v>161</v>
      </c>
      <c r="C78" s="253"/>
      <c r="D78" s="253"/>
      <c r="E78" s="253"/>
      <c r="F78" s="253"/>
      <c r="G78" s="253"/>
      <c r="H78" s="254"/>
      <c r="I78" s="197"/>
      <c r="J78" s="197"/>
    </row>
    <row r="79" spans="1:10" x14ac:dyDescent="0.25">
      <c r="A79" s="44"/>
      <c r="B79" s="252" t="s">
        <v>162</v>
      </c>
      <c r="C79" s="253"/>
      <c r="D79" s="253"/>
      <c r="E79" s="253"/>
      <c r="F79" s="253"/>
      <c r="G79" s="253"/>
      <c r="H79" s="254"/>
      <c r="I79" s="197"/>
      <c r="J79" s="197"/>
    </row>
    <row r="80" spans="1:10" ht="51" customHeight="1" x14ac:dyDescent="0.25">
      <c r="A80" s="44"/>
      <c r="B80" s="252" t="s">
        <v>163</v>
      </c>
      <c r="C80" s="253"/>
      <c r="D80" s="253"/>
      <c r="E80" s="253"/>
      <c r="F80" s="253"/>
      <c r="G80" s="253"/>
      <c r="H80" s="254"/>
      <c r="I80" s="197"/>
      <c r="J80" s="197"/>
    </row>
    <row r="81" spans="1:10" x14ac:dyDescent="0.25">
      <c r="A81" s="44"/>
      <c r="B81" s="252" t="s">
        <v>164</v>
      </c>
      <c r="C81" s="253"/>
      <c r="D81" s="253"/>
      <c r="E81" s="253"/>
      <c r="F81" s="253"/>
      <c r="G81" s="253"/>
      <c r="H81" s="254"/>
      <c r="I81" s="197"/>
      <c r="J81" s="197"/>
    </row>
    <row r="82" spans="1:10" x14ac:dyDescent="0.25">
      <c r="A82" s="44"/>
      <c r="B82" s="252" t="s">
        <v>165</v>
      </c>
      <c r="C82" s="253"/>
      <c r="D82" s="253"/>
      <c r="E82" s="253"/>
      <c r="F82" s="253"/>
      <c r="G82" s="253"/>
      <c r="H82" s="254"/>
      <c r="I82" s="197"/>
      <c r="J82" s="197"/>
    </row>
    <row r="83" spans="1:10" ht="23.45" customHeight="1" x14ac:dyDescent="0.25">
      <c r="A83" s="44"/>
      <c r="B83" s="252" t="s">
        <v>166</v>
      </c>
      <c r="C83" s="253"/>
      <c r="D83" s="253"/>
      <c r="E83" s="253"/>
      <c r="F83" s="253"/>
      <c r="G83" s="253"/>
      <c r="H83" s="254"/>
      <c r="I83" s="197"/>
      <c r="J83" s="197"/>
    </row>
    <row r="84" spans="1:10" x14ac:dyDescent="0.25">
      <c r="A84" s="44"/>
      <c r="B84" s="252" t="s">
        <v>167</v>
      </c>
      <c r="C84" s="253"/>
      <c r="D84" s="253"/>
      <c r="E84" s="253"/>
      <c r="F84" s="253"/>
      <c r="G84" s="253"/>
      <c r="H84" s="254"/>
      <c r="I84" s="197"/>
      <c r="J84" s="197"/>
    </row>
    <row r="85" spans="1:10" x14ac:dyDescent="0.25">
      <c r="A85" s="44"/>
      <c r="B85" s="252" t="s">
        <v>168</v>
      </c>
      <c r="C85" s="253"/>
      <c r="D85" s="253"/>
      <c r="E85" s="253"/>
      <c r="F85" s="253"/>
      <c r="G85" s="253"/>
      <c r="H85" s="254"/>
      <c r="I85" s="197"/>
      <c r="J85" s="197"/>
    </row>
    <row r="86" spans="1:10" ht="23.45" customHeight="1" x14ac:dyDescent="0.25">
      <c r="A86" s="44"/>
      <c r="B86" s="252" t="s">
        <v>169</v>
      </c>
      <c r="C86" s="253"/>
      <c r="D86" s="253"/>
      <c r="E86" s="253"/>
      <c r="F86" s="253"/>
      <c r="G86" s="253"/>
      <c r="H86" s="254"/>
      <c r="I86" s="197"/>
      <c r="J86" s="197"/>
    </row>
    <row r="87" spans="1:10" ht="33" customHeight="1" x14ac:dyDescent="0.25">
      <c r="A87" s="44"/>
      <c r="B87" s="252" t="s">
        <v>170</v>
      </c>
      <c r="C87" s="253"/>
      <c r="D87" s="253"/>
      <c r="E87" s="253"/>
      <c r="F87" s="253"/>
      <c r="G87" s="253"/>
      <c r="H87" s="254"/>
      <c r="I87" s="197"/>
      <c r="J87" s="197"/>
    </row>
    <row r="88" spans="1:10" ht="33.6" customHeight="1" x14ac:dyDescent="0.25">
      <c r="A88" s="44"/>
      <c r="B88" s="252" t="s">
        <v>171</v>
      </c>
      <c r="C88" s="253"/>
      <c r="D88" s="253"/>
      <c r="E88" s="253"/>
      <c r="F88" s="253"/>
      <c r="G88" s="253"/>
      <c r="H88" s="254"/>
      <c r="I88" s="197"/>
      <c r="J88" s="197"/>
    </row>
    <row r="89" spans="1:10" x14ac:dyDescent="0.25">
      <c r="A89" s="44"/>
      <c r="B89" s="252" t="s">
        <v>172</v>
      </c>
      <c r="C89" s="253"/>
      <c r="D89" s="253"/>
      <c r="E89" s="253"/>
      <c r="F89" s="253"/>
      <c r="G89" s="253"/>
      <c r="H89" s="254"/>
      <c r="I89" s="197"/>
      <c r="J89" s="197"/>
    </row>
    <row r="90" spans="1:10" ht="25.9" customHeight="1" x14ac:dyDescent="0.25">
      <c r="A90" s="44"/>
      <c r="B90" s="252" t="s">
        <v>173</v>
      </c>
      <c r="C90" s="253"/>
      <c r="D90" s="253"/>
      <c r="E90" s="253"/>
      <c r="F90" s="253"/>
      <c r="G90" s="253"/>
      <c r="H90" s="254"/>
      <c r="I90" s="197"/>
      <c r="J90" s="197"/>
    </row>
    <row r="91" spans="1:10" x14ac:dyDescent="0.25">
      <c r="A91" s="44"/>
      <c r="B91" s="252" t="s">
        <v>174</v>
      </c>
      <c r="C91" s="253"/>
      <c r="D91" s="253"/>
      <c r="E91" s="253"/>
      <c r="F91" s="253"/>
      <c r="G91" s="253"/>
      <c r="H91" s="254"/>
      <c r="I91" s="197"/>
      <c r="J91" s="197"/>
    </row>
    <row r="92" spans="1:10" x14ac:dyDescent="0.25">
      <c r="A92" s="44"/>
      <c r="B92" s="252" t="s">
        <v>175</v>
      </c>
      <c r="C92" s="253"/>
      <c r="D92" s="253"/>
      <c r="E92" s="253"/>
      <c r="F92" s="253"/>
      <c r="G92" s="253"/>
      <c r="H92" s="254"/>
      <c r="I92" s="197"/>
      <c r="J92" s="197"/>
    </row>
    <row r="93" spans="1:10" x14ac:dyDescent="0.25">
      <c r="A93" s="44"/>
      <c r="B93" s="240"/>
      <c r="C93" s="241"/>
      <c r="D93" s="241"/>
      <c r="E93" s="241"/>
      <c r="F93" s="241"/>
      <c r="G93" s="241"/>
      <c r="H93" s="242"/>
      <c r="I93" s="197"/>
      <c r="J93" s="197"/>
    </row>
    <row r="94" spans="1:10" x14ac:dyDescent="0.25">
      <c r="A94" s="44"/>
      <c r="B94" s="222"/>
      <c r="C94" s="223"/>
      <c r="D94" s="223"/>
      <c r="E94" s="223"/>
      <c r="F94" s="223"/>
      <c r="G94" s="223"/>
      <c r="H94" s="224"/>
      <c r="I94" s="197"/>
      <c r="J94" s="197"/>
    </row>
    <row r="95" spans="1:10" ht="24" customHeight="1" x14ac:dyDescent="0.25">
      <c r="A95" s="44"/>
      <c r="B95" s="240" t="s">
        <v>176</v>
      </c>
      <c r="C95" s="241"/>
      <c r="D95" s="241"/>
      <c r="E95" s="241"/>
      <c r="F95" s="241"/>
      <c r="G95" s="241"/>
      <c r="H95" s="242"/>
      <c r="I95" s="197"/>
      <c r="J95" s="197"/>
    </row>
    <row r="96" spans="1:10" x14ac:dyDescent="0.25">
      <c r="A96" s="44"/>
      <c r="B96" s="222"/>
      <c r="C96" s="223"/>
      <c r="D96" s="223"/>
      <c r="E96" s="223"/>
      <c r="F96" s="223"/>
      <c r="G96" s="223"/>
      <c r="H96" s="224"/>
      <c r="I96" s="197"/>
      <c r="J96" s="197"/>
    </row>
    <row r="97" spans="1:10" x14ac:dyDescent="0.25">
      <c r="A97" s="44"/>
      <c r="B97" s="240" t="s">
        <v>177</v>
      </c>
      <c r="C97" s="241"/>
      <c r="D97" s="241"/>
      <c r="E97" s="241"/>
      <c r="F97" s="241"/>
      <c r="G97" s="241"/>
      <c r="H97" s="242"/>
      <c r="I97" s="197"/>
      <c r="J97" s="197"/>
    </row>
    <row r="98" spans="1:10" x14ac:dyDescent="0.25">
      <c r="A98" s="44"/>
      <c r="B98" s="222"/>
      <c r="C98" s="223"/>
      <c r="D98" s="223"/>
      <c r="E98" s="223"/>
      <c r="F98" s="223"/>
      <c r="G98" s="223"/>
      <c r="H98" s="224"/>
      <c r="I98" s="197"/>
      <c r="J98" s="197"/>
    </row>
    <row r="99" spans="1:10" ht="69" customHeight="1" x14ac:dyDescent="0.25">
      <c r="A99" s="44"/>
      <c r="B99" s="240" t="s">
        <v>178</v>
      </c>
      <c r="C99" s="241"/>
      <c r="D99" s="241"/>
      <c r="E99" s="241"/>
      <c r="F99" s="241"/>
      <c r="G99" s="241"/>
      <c r="H99" s="242"/>
      <c r="I99" s="197"/>
      <c r="J99" s="197"/>
    </row>
    <row r="100" spans="1:10" x14ac:dyDescent="0.25">
      <c r="A100" s="44"/>
      <c r="B100" s="222"/>
      <c r="C100" s="223"/>
      <c r="D100" s="223"/>
      <c r="E100" s="223"/>
      <c r="F100" s="223"/>
      <c r="G100" s="223"/>
      <c r="H100" s="224"/>
      <c r="I100" s="197"/>
      <c r="J100" s="197"/>
    </row>
    <row r="101" spans="1:10" x14ac:dyDescent="0.25">
      <c r="A101" s="44"/>
      <c r="B101" s="240" t="s">
        <v>179</v>
      </c>
      <c r="C101" s="241"/>
      <c r="D101" s="241"/>
      <c r="E101" s="241"/>
      <c r="F101" s="241"/>
      <c r="G101" s="241"/>
      <c r="H101" s="242"/>
      <c r="I101" s="197"/>
      <c r="J101" s="197"/>
    </row>
    <row r="102" spans="1:10" x14ac:dyDescent="0.25">
      <c r="A102" s="44"/>
      <c r="B102" s="222"/>
      <c r="C102" s="223"/>
      <c r="D102" s="223"/>
      <c r="E102" s="223"/>
      <c r="F102" s="223"/>
      <c r="G102" s="223"/>
      <c r="H102" s="224"/>
      <c r="I102" s="197"/>
      <c r="J102" s="197"/>
    </row>
    <row r="103" spans="1:10" ht="48.6" customHeight="1" x14ac:dyDescent="0.25">
      <c r="A103" s="44"/>
      <c r="B103" s="240" t="s">
        <v>180</v>
      </c>
      <c r="C103" s="241"/>
      <c r="D103" s="241"/>
      <c r="E103" s="241"/>
      <c r="F103" s="241"/>
      <c r="G103" s="241"/>
      <c r="H103" s="242"/>
      <c r="I103" s="197"/>
      <c r="J103" s="197"/>
    </row>
    <row r="104" spans="1:10" x14ac:dyDescent="0.25">
      <c r="A104" s="44"/>
      <c r="B104" s="222"/>
      <c r="C104" s="223"/>
      <c r="D104" s="223"/>
      <c r="E104" s="223"/>
      <c r="F104" s="223"/>
      <c r="G104" s="223"/>
      <c r="H104" s="224"/>
      <c r="I104" s="197"/>
      <c r="J104" s="197"/>
    </row>
    <row r="105" spans="1:10" ht="36.6" customHeight="1" x14ac:dyDescent="0.25">
      <c r="A105" s="44"/>
      <c r="B105" s="240" t="s">
        <v>181</v>
      </c>
      <c r="C105" s="241"/>
      <c r="D105" s="241"/>
      <c r="E105" s="241"/>
      <c r="F105" s="241"/>
      <c r="G105" s="241"/>
      <c r="H105" s="242"/>
      <c r="I105" s="197"/>
      <c r="J105" s="197"/>
    </row>
    <row r="106" spans="1:10" x14ac:dyDescent="0.25">
      <c r="A106" s="44"/>
      <c r="B106" s="222"/>
      <c r="C106" s="223"/>
      <c r="D106" s="223"/>
      <c r="E106" s="223"/>
      <c r="F106" s="223"/>
      <c r="G106" s="223"/>
      <c r="H106" s="224"/>
      <c r="I106" s="197"/>
      <c r="J106" s="197"/>
    </row>
    <row r="107" spans="1:10" x14ac:dyDescent="0.25">
      <c r="A107" s="44"/>
      <c r="B107" s="240" t="s">
        <v>182</v>
      </c>
      <c r="C107" s="241"/>
      <c r="D107" s="241"/>
      <c r="E107" s="241"/>
      <c r="F107" s="241"/>
      <c r="G107" s="241"/>
      <c r="H107" s="242"/>
      <c r="I107" s="197"/>
      <c r="J107" s="197"/>
    </row>
    <row r="108" spans="1:10" x14ac:dyDescent="0.25">
      <c r="A108" s="44"/>
      <c r="B108" s="222"/>
      <c r="C108" s="223"/>
      <c r="D108" s="223"/>
      <c r="E108" s="223"/>
      <c r="F108" s="223"/>
      <c r="G108" s="223"/>
      <c r="H108" s="224"/>
      <c r="I108" s="197"/>
      <c r="J108" s="197"/>
    </row>
    <row r="109" spans="1:10" x14ac:dyDescent="0.25">
      <c r="A109" s="44"/>
      <c r="B109" s="240" t="s">
        <v>183</v>
      </c>
      <c r="C109" s="241"/>
      <c r="D109" s="241"/>
      <c r="E109" s="241"/>
      <c r="F109" s="241"/>
      <c r="G109" s="241"/>
      <c r="H109" s="242"/>
      <c r="I109" s="197"/>
      <c r="J109" s="197"/>
    </row>
    <row r="110" spans="1:10" x14ac:dyDescent="0.25">
      <c r="A110" s="44"/>
      <c r="B110" s="222"/>
      <c r="C110" s="223"/>
      <c r="D110" s="223"/>
      <c r="E110" s="223"/>
      <c r="F110" s="223"/>
      <c r="G110" s="223"/>
      <c r="H110" s="224"/>
      <c r="I110" s="197"/>
      <c r="J110" s="197"/>
    </row>
    <row r="111" spans="1:10" ht="42" customHeight="1" x14ac:dyDescent="0.25">
      <c r="A111" s="44"/>
      <c r="B111" s="240" t="s">
        <v>184</v>
      </c>
      <c r="C111" s="241"/>
      <c r="D111" s="241"/>
      <c r="E111" s="241"/>
      <c r="F111" s="241"/>
      <c r="G111" s="241"/>
      <c r="H111" s="242"/>
      <c r="I111" s="197"/>
      <c r="J111" s="197"/>
    </row>
    <row r="112" spans="1:10" x14ac:dyDescent="0.25">
      <c r="A112" s="44"/>
      <c r="B112" s="222"/>
      <c r="C112" s="223"/>
      <c r="D112" s="223"/>
      <c r="E112" s="223"/>
      <c r="F112" s="223"/>
      <c r="G112" s="223"/>
      <c r="H112" s="224"/>
      <c r="I112" s="197"/>
      <c r="J112" s="197"/>
    </row>
    <row r="113" spans="1:10" ht="27" customHeight="1" x14ac:dyDescent="0.25">
      <c r="A113" s="44"/>
      <c r="B113" s="240" t="s">
        <v>185</v>
      </c>
      <c r="C113" s="241"/>
      <c r="D113" s="241"/>
      <c r="E113" s="241"/>
      <c r="F113" s="241"/>
      <c r="G113" s="241"/>
      <c r="H113" s="242"/>
      <c r="I113" s="197"/>
      <c r="J113" s="197"/>
    </row>
    <row r="114" spans="1:10" x14ac:dyDescent="0.25">
      <c r="A114" s="44"/>
      <c r="B114" s="222"/>
      <c r="C114" s="223"/>
      <c r="D114" s="223"/>
      <c r="E114" s="223"/>
      <c r="F114" s="223"/>
      <c r="G114" s="223"/>
      <c r="H114" s="224"/>
      <c r="I114" s="197"/>
      <c r="J114" s="197"/>
    </row>
    <row r="115" spans="1:10" x14ac:dyDescent="0.25">
      <c r="A115" s="44"/>
      <c r="B115" s="240" t="s">
        <v>186</v>
      </c>
      <c r="C115" s="241"/>
      <c r="D115" s="241"/>
      <c r="E115" s="241"/>
      <c r="F115" s="241"/>
      <c r="G115" s="241"/>
      <c r="H115" s="242"/>
      <c r="I115" s="197"/>
      <c r="J115" s="197"/>
    </row>
    <row r="116" spans="1:10" x14ac:dyDescent="0.25">
      <c r="A116" s="44"/>
      <c r="B116" s="222"/>
      <c r="C116" s="223"/>
      <c r="D116" s="223"/>
      <c r="E116" s="223"/>
      <c r="F116" s="223"/>
      <c r="G116" s="223"/>
      <c r="H116" s="224"/>
      <c r="I116" s="197"/>
      <c r="J116" s="197"/>
    </row>
    <row r="117" spans="1:10" ht="15.75" thickBot="1" x14ac:dyDescent="0.3">
      <c r="A117" s="45"/>
      <c r="B117" s="237"/>
      <c r="C117" s="238"/>
      <c r="D117" s="238"/>
      <c r="E117" s="238"/>
      <c r="F117" s="238"/>
      <c r="G117" s="238"/>
      <c r="H117" s="239"/>
      <c r="I117" s="198"/>
      <c r="J117" s="198"/>
    </row>
    <row r="118" spans="1:10" x14ac:dyDescent="0.25">
      <c r="A118" s="43"/>
      <c r="B118" s="243" t="s">
        <v>187</v>
      </c>
      <c r="C118" s="244"/>
      <c r="D118" s="244"/>
      <c r="E118" s="244"/>
      <c r="F118" s="244"/>
      <c r="G118" s="244"/>
      <c r="H118" s="245"/>
      <c r="I118" s="196" t="s">
        <v>107</v>
      </c>
      <c r="J118" s="196" t="s">
        <v>107</v>
      </c>
    </row>
    <row r="119" spans="1:10" x14ac:dyDescent="0.25">
      <c r="A119" s="43"/>
      <c r="B119" s="240"/>
      <c r="C119" s="241"/>
      <c r="D119" s="241"/>
      <c r="E119" s="241"/>
      <c r="F119" s="241"/>
      <c r="G119" s="241"/>
      <c r="H119" s="242"/>
      <c r="I119" s="197"/>
      <c r="J119" s="197"/>
    </row>
    <row r="120" spans="1:10" ht="24" customHeight="1" x14ac:dyDescent="0.25">
      <c r="A120" s="43"/>
      <c r="B120" s="240" t="s">
        <v>188</v>
      </c>
      <c r="C120" s="241"/>
      <c r="D120" s="241"/>
      <c r="E120" s="241"/>
      <c r="F120" s="241"/>
      <c r="G120" s="241"/>
      <c r="H120" s="242"/>
      <c r="I120" s="197"/>
      <c r="J120" s="197"/>
    </row>
    <row r="121" spans="1:10" ht="24" x14ac:dyDescent="0.25">
      <c r="A121" s="43" t="s">
        <v>187</v>
      </c>
      <c r="B121" s="240"/>
      <c r="C121" s="241"/>
      <c r="D121" s="241"/>
      <c r="E121" s="241"/>
      <c r="F121" s="241"/>
      <c r="G121" s="241"/>
      <c r="H121" s="242"/>
      <c r="I121" s="197"/>
      <c r="J121" s="197"/>
    </row>
    <row r="122" spans="1:10" ht="48" customHeight="1" x14ac:dyDescent="0.25">
      <c r="A122" s="44"/>
      <c r="B122" s="240" t="s">
        <v>189</v>
      </c>
      <c r="C122" s="241"/>
      <c r="D122" s="241"/>
      <c r="E122" s="241"/>
      <c r="F122" s="241"/>
      <c r="G122" s="241"/>
      <c r="H122" s="242"/>
      <c r="I122" s="197"/>
      <c r="J122" s="197"/>
    </row>
    <row r="123" spans="1:10" x14ac:dyDescent="0.25">
      <c r="A123" s="44"/>
      <c r="B123" s="240"/>
      <c r="C123" s="241"/>
      <c r="D123" s="241"/>
      <c r="E123" s="241"/>
      <c r="F123" s="241"/>
      <c r="G123" s="241"/>
      <c r="H123" s="242"/>
      <c r="I123" s="197"/>
      <c r="J123" s="197"/>
    </row>
    <row r="124" spans="1:10" x14ac:dyDescent="0.25">
      <c r="A124" s="44"/>
      <c r="B124" s="240" t="s">
        <v>190</v>
      </c>
      <c r="C124" s="241"/>
      <c r="D124" s="241"/>
      <c r="E124" s="241"/>
      <c r="F124" s="241"/>
      <c r="G124" s="241"/>
      <c r="H124" s="242"/>
      <c r="I124" s="197"/>
      <c r="J124" s="197"/>
    </row>
    <row r="125" spans="1:10" x14ac:dyDescent="0.25">
      <c r="A125" s="44"/>
      <c r="B125" s="240"/>
      <c r="C125" s="241"/>
      <c r="D125" s="241"/>
      <c r="E125" s="241"/>
      <c r="F125" s="241"/>
      <c r="G125" s="241"/>
      <c r="H125" s="242"/>
      <c r="I125" s="197"/>
      <c r="J125" s="197"/>
    </row>
    <row r="126" spans="1:10" x14ac:dyDescent="0.25">
      <c r="A126" s="44"/>
      <c r="B126" s="240" t="s">
        <v>191</v>
      </c>
      <c r="C126" s="241"/>
      <c r="D126" s="241"/>
      <c r="E126" s="241"/>
      <c r="F126" s="241"/>
      <c r="G126" s="241"/>
      <c r="H126" s="242"/>
      <c r="I126" s="197"/>
      <c r="J126" s="197"/>
    </row>
    <row r="127" spans="1:10" x14ac:dyDescent="0.25">
      <c r="A127" s="44"/>
      <c r="B127" s="240"/>
      <c r="C127" s="241"/>
      <c r="D127" s="241"/>
      <c r="E127" s="241"/>
      <c r="F127" s="241"/>
      <c r="G127" s="241"/>
      <c r="H127" s="242"/>
      <c r="I127" s="197"/>
      <c r="J127" s="197"/>
    </row>
    <row r="128" spans="1:10" ht="46.9" customHeight="1" x14ac:dyDescent="0.25">
      <c r="A128" s="44"/>
      <c r="B128" s="240" t="s">
        <v>192</v>
      </c>
      <c r="C128" s="241"/>
      <c r="D128" s="241"/>
      <c r="E128" s="241"/>
      <c r="F128" s="241"/>
      <c r="G128" s="241"/>
      <c r="H128" s="242"/>
      <c r="I128" s="197"/>
      <c r="J128" s="197"/>
    </row>
    <row r="129" spans="1:10" x14ac:dyDescent="0.25">
      <c r="A129" s="44"/>
      <c r="B129" s="240"/>
      <c r="C129" s="241"/>
      <c r="D129" s="241"/>
      <c r="E129" s="241"/>
      <c r="F129" s="241"/>
      <c r="G129" s="241"/>
      <c r="H129" s="242"/>
      <c r="I129" s="197"/>
      <c r="J129" s="197"/>
    </row>
    <row r="130" spans="1:10" ht="25.9" customHeight="1" x14ac:dyDescent="0.25">
      <c r="A130" s="44"/>
      <c r="B130" s="240" t="s">
        <v>193</v>
      </c>
      <c r="C130" s="241"/>
      <c r="D130" s="241"/>
      <c r="E130" s="241"/>
      <c r="F130" s="241"/>
      <c r="G130" s="241"/>
      <c r="H130" s="242"/>
      <c r="I130" s="197"/>
      <c r="J130" s="197"/>
    </row>
    <row r="131" spans="1:10" x14ac:dyDescent="0.25">
      <c r="A131" s="44"/>
      <c r="B131" s="240"/>
      <c r="C131" s="241"/>
      <c r="D131" s="241"/>
      <c r="E131" s="241"/>
      <c r="F131" s="241"/>
      <c r="G131" s="241"/>
      <c r="H131" s="242"/>
      <c r="I131" s="197"/>
      <c r="J131" s="197"/>
    </row>
    <row r="132" spans="1:10" ht="24" customHeight="1" x14ac:dyDescent="0.25">
      <c r="A132" s="44"/>
      <c r="B132" s="240" t="s">
        <v>194</v>
      </c>
      <c r="C132" s="241"/>
      <c r="D132" s="241"/>
      <c r="E132" s="241"/>
      <c r="F132" s="241"/>
      <c r="G132" s="241"/>
      <c r="H132" s="242"/>
      <c r="I132" s="197"/>
      <c r="J132" s="197"/>
    </row>
    <row r="133" spans="1:10" x14ac:dyDescent="0.25">
      <c r="A133" s="44"/>
      <c r="B133" s="240"/>
      <c r="C133" s="241"/>
      <c r="D133" s="241"/>
      <c r="E133" s="241"/>
      <c r="F133" s="241"/>
      <c r="G133" s="241"/>
      <c r="H133" s="242"/>
      <c r="I133" s="197"/>
      <c r="J133" s="197"/>
    </row>
    <row r="134" spans="1:10" x14ac:dyDescent="0.25">
      <c r="A134" s="44"/>
      <c r="B134" s="240" t="s">
        <v>195</v>
      </c>
      <c r="C134" s="241"/>
      <c r="D134" s="241"/>
      <c r="E134" s="241"/>
      <c r="F134" s="241"/>
      <c r="G134" s="241"/>
      <c r="H134" s="242"/>
      <c r="I134" s="197"/>
      <c r="J134" s="197"/>
    </row>
    <row r="135" spans="1:10" x14ac:dyDescent="0.25">
      <c r="A135" s="44"/>
      <c r="B135" s="240"/>
      <c r="C135" s="241"/>
      <c r="D135" s="241"/>
      <c r="E135" s="241"/>
      <c r="F135" s="241"/>
      <c r="G135" s="241"/>
      <c r="H135" s="242"/>
      <c r="I135" s="197"/>
      <c r="J135" s="197"/>
    </row>
    <row r="136" spans="1:10" ht="29.45" customHeight="1" x14ac:dyDescent="0.25">
      <c r="A136" s="44"/>
      <c r="B136" s="240" t="s">
        <v>196</v>
      </c>
      <c r="C136" s="241"/>
      <c r="D136" s="241"/>
      <c r="E136" s="241"/>
      <c r="F136" s="241"/>
      <c r="G136" s="241"/>
      <c r="H136" s="242"/>
      <c r="I136" s="197"/>
      <c r="J136" s="197"/>
    </row>
    <row r="137" spans="1:10" x14ac:dyDescent="0.25">
      <c r="A137" s="44"/>
      <c r="B137" s="240"/>
      <c r="C137" s="241"/>
      <c r="D137" s="241"/>
      <c r="E137" s="241"/>
      <c r="F137" s="241"/>
      <c r="G137" s="241"/>
      <c r="H137" s="242"/>
      <c r="I137" s="197"/>
      <c r="J137" s="197"/>
    </row>
    <row r="138" spans="1:10" x14ac:dyDescent="0.25">
      <c r="A138" s="44"/>
      <c r="B138" s="246" t="s">
        <v>197</v>
      </c>
      <c r="C138" s="247"/>
      <c r="D138" s="247"/>
      <c r="E138" s="247"/>
      <c r="F138" s="247"/>
      <c r="G138" s="247"/>
      <c r="H138" s="248"/>
      <c r="I138" s="197"/>
      <c r="J138" s="197"/>
    </row>
    <row r="139" spans="1:10" x14ac:dyDescent="0.25">
      <c r="A139" s="44"/>
      <c r="B139" s="240"/>
      <c r="C139" s="241"/>
      <c r="D139" s="241"/>
      <c r="E139" s="241"/>
      <c r="F139" s="241"/>
      <c r="G139" s="241"/>
      <c r="H139" s="242"/>
      <c r="I139" s="197"/>
      <c r="J139" s="197"/>
    </row>
    <row r="140" spans="1:10" x14ac:dyDescent="0.25">
      <c r="A140" s="44"/>
      <c r="B140" s="240" t="s">
        <v>198</v>
      </c>
      <c r="C140" s="241"/>
      <c r="D140" s="241"/>
      <c r="E140" s="241"/>
      <c r="F140" s="241"/>
      <c r="G140" s="241"/>
      <c r="H140" s="242"/>
      <c r="I140" s="197"/>
      <c r="J140" s="197"/>
    </row>
    <row r="141" spans="1:10" x14ac:dyDescent="0.25">
      <c r="A141" s="44"/>
      <c r="B141" s="240"/>
      <c r="C141" s="241"/>
      <c r="D141" s="241"/>
      <c r="E141" s="241"/>
      <c r="F141" s="241"/>
      <c r="G141" s="241"/>
      <c r="H141" s="242"/>
      <c r="I141" s="197"/>
      <c r="J141" s="197"/>
    </row>
    <row r="142" spans="1:10" x14ac:dyDescent="0.25">
      <c r="A142" s="44"/>
      <c r="B142" s="240" t="s">
        <v>199</v>
      </c>
      <c r="C142" s="241"/>
      <c r="D142" s="241"/>
      <c r="E142" s="241"/>
      <c r="F142" s="241"/>
      <c r="G142" s="241"/>
      <c r="H142" s="242"/>
      <c r="I142" s="197"/>
      <c r="J142" s="197"/>
    </row>
    <row r="143" spans="1:10" x14ac:dyDescent="0.25">
      <c r="A143" s="44"/>
      <c r="B143" s="240"/>
      <c r="C143" s="241"/>
      <c r="D143" s="241"/>
      <c r="E143" s="241"/>
      <c r="F143" s="241"/>
      <c r="G143" s="241"/>
      <c r="H143" s="242"/>
      <c r="I143" s="197"/>
      <c r="J143" s="197"/>
    </row>
    <row r="144" spans="1:10" x14ac:dyDescent="0.25">
      <c r="A144" s="44"/>
      <c r="B144" s="222"/>
      <c r="C144" s="223"/>
      <c r="D144" s="223"/>
      <c r="E144" s="223"/>
      <c r="F144" s="223"/>
      <c r="G144" s="223"/>
      <c r="H144" s="224"/>
      <c r="I144" s="197"/>
      <c r="J144" s="197"/>
    </row>
    <row r="145" spans="1:10" x14ac:dyDescent="0.25">
      <c r="A145" s="44"/>
      <c r="B145" s="240" t="s">
        <v>200</v>
      </c>
      <c r="C145" s="241"/>
      <c r="D145" s="241"/>
      <c r="E145" s="241"/>
      <c r="F145" s="241"/>
      <c r="G145" s="241"/>
      <c r="H145" s="242"/>
      <c r="I145" s="197"/>
      <c r="J145" s="197"/>
    </row>
    <row r="146" spans="1:10" x14ac:dyDescent="0.25">
      <c r="A146" s="44"/>
      <c r="B146" s="222"/>
      <c r="C146" s="223"/>
      <c r="D146" s="223"/>
      <c r="E146" s="223"/>
      <c r="F146" s="223"/>
      <c r="G146" s="223"/>
      <c r="H146" s="224"/>
      <c r="I146" s="197"/>
      <c r="J146" s="197"/>
    </row>
    <row r="147" spans="1:10" x14ac:dyDescent="0.25">
      <c r="A147" s="44"/>
      <c r="B147" s="228"/>
      <c r="C147" s="229"/>
      <c r="D147" s="229"/>
      <c r="E147" s="229"/>
      <c r="F147" s="229"/>
      <c r="G147" s="229"/>
      <c r="H147" s="230"/>
      <c r="I147" s="197"/>
      <c r="J147" s="197"/>
    </row>
    <row r="148" spans="1:10" ht="15.75" thickBot="1" x14ac:dyDescent="0.3">
      <c r="A148" s="45"/>
      <c r="B148" s="237"/>
      <c r="C148" s="238"/>
      <c r="D148" s="238"/>
      <c r="E148" s="238"/>
      <c r="F148" s="238"/>
      <c r="G148" s="238"/>
      <c r="H148" s="239"/>
      <c r="I148" s="198"/>
      <c r="J148" s="198"/>
    </row>
    <row r="149" spans="1:10" x14ac:dyDescent="0.25">
      <c r="A149" s="43"/>
      <c r="B149" s="243" t="s">
        <v>201</v>
      </c>
      <c r="C149" s="244"/>
      <c r="D149" s="244"/>
      <c r="E149" s="244"/>
      <c r="F149" s="244"/>
      <c r="G149" s="244"/>
      <c r="H149" s="245"/>
      <c r="I149" s="196" t="s">
        <v>107</v>
      </c>
      <c r="J149" s="196" t="s">
        <v>107</v>
      </c>
    </row>
    <row r="150" spans="1:10" x14ac:dyDescent="0.25">
      <c r="A150" s="43"/>
      <c r="B150" s="246"/>
      <c r="C150" s="247"/>
      <c r="D150" s="247"/>
      <c r="E150" s="247"/>
      <c r="F150" s="247"/>
      <c r="G150" s="247"/>
      <c r="H150" s="248"/>
      <c r="I150" s="197"/>
      <c r="J150" s="197"/>
    </row>
    <row r="151" spans="1:10" ht="20.45" customHeight="1" x14ac:dyDescent="0.25">
      <c r="A151" s="43"/>
      <c r="B151" s="240" t="s">
        <v>202</v>
      </c>
      <c r="C151" s="241"/>
      <c r="D151" s="241"/>
      <c r="E151" s="241"/>
      <c r="F151" s="241"/>
      <c r="G151" s="241"/>
      <c r="H151" s="242"/>
      <c r="I151" s="197"/>
      <c r="J151" s="197"/>
    </row>
    <row r="152" spans="1:10" x14ac:dyDescent="0.25">
      <c r="A152" s="43"/>
      <c r="B152" s="240"/>
      <c r="C152" s="241"/>
      <c r="D152" s="241"/>
      <c r="E152" s="241"/>
      <c r="F152" s="241"/>
      <c r="G152" s="241"/>
      <c r="H152" s="242"/>
      <c r="I152" s="197"/>
      <c r="J152" s="197"/>
    </row>
    <row r="153" spans="1:10" ht="36" x14ac:dyDescent="0.25">
      <c r="A153" s="43" t="s">
        <v>201</v>
      </c>
      <c r="B153" s="240" t="s">
        <v>203</v>
      </c>
      <c r="C153" s="241"/>
      <c r="D153" s="241"/>
      <c r="E153" s="241"/>
      <c r="F153" s="241"/>
      <c r="G153" s="241"/>
      <c r="H153" s="242"/>
      <c r="I153" s="197"/>
      <c r="J153" s="197"/>
    </row>
    <row r="154" spans="1:10" x14ac:dyDescent="0.25">
      <c r="A154" s="44"/>
      <c r="B154" s="240"/>
      <c r="C154" s="241"/>
      <c r="D154" s="241"/>
      <c r="E154" s="241"/>
      <c r="F154" s="241"/>
      <c r="G154" s="241"/>
      <c r="H154" s="242"/>
      <c r="I154" s="197"/>
      <c r="J154" s="197"/>
    </row>
    <row r="155" spans="1:10" ht="21.6" customHeight="1" x14ac:dyDescent="0.25">
      <c r="A155" s="44"/>
      <c r="B155" s="240" t="s">
        <v>204</v>
      </c>
      <c r="C155" s="241"/>
      <c r="D155" s="241"/>
      <c r="E155" s="241"/>
      <c r="F155" s="241"/>
      <c r="G155" s="241"/>
      <c r="H155" s="242"/>
      <c r="I155" s="197"/>
      <c r="J155" s="197"/>
    </row>
    <row r="156" spans="1:10" x14ac:dyDescent="0.25">
      <c r="A156" s="44"/>
      <c r="B156" s="240"/>
      <c r="C156" s="241"/>
      <c r="D156" s="241"/>
      <c r="E156" s="241"/>
      <c r="F156" s="241"/>
      <c r="G156" s="241"/>
      <c r="H156" s="242"/>
      <c r="I156" s="197"/>
      <c r="J156" s="197"/>
    </row>
    <row r="157" spans="1:10" x14ac:dyDescent="0.25">
      <c r="A157" s="44"/>
      <c r="B157" s="240" t="s">
        <v>205</v>
      </c>
      <c r="C157" s="241"/>
      <c r="D157" s="241"/>
      <c r="E157" s="241"/>
      <c r="F157" s="241"/>
      <c r="G157" s="241"/>
      <c r="H157" s="242"/>
      <c r="I157" s="197"/>
      <c r="J157" s="197"/>
    </row>
    <row r="158" spans="1:10" x14ac:dyDescent="0.25">
      <c r="A158" s="44"/>
      <c r="B158" s="240"/>
      <c r="C158" s="241"/>
      <c r="D158" s="241"/>
      <c r="E158" s="241"/>
      <c r="F158" s="241"/>
      <c r="G158" s="241"/>
      <c r="H158" s="242"/>
      <c r="I158" s="197"/>
      <c r="J158" s="197"/>
    </row>
    <row r="159" spans="1:10" x14ac:dyDescent="0.25">
      <c r="A159" s="44"/>
      <c r="B159" s="246" t="s">
        <v>197</v>
      </c>
      <c r="C159" s="247"/>
      <c r="D159" s="247"/>
      <c r="E159" s="247"/>
      <c r="F159" s="247"/>
      <c r="G159" s="247"/>
      <c r="H159" s="248"/>
      <c r="I159" s="197"/>
      <c r="J159" s="197"/>
    </row>
    <row r="160" spans="1:10" x14ac:dyDescent="0.25">
      <c r="A160" s="44"/>
      <c r="B160" s="240"/>
      <c r="C160" s="241"/>
      <c r="D160" s="241"/>
      <c r="E160" s="241"/>
      <c r="F160" s="241"/>
      <c r="G160" s="241"/>
      <c r="H160" s="242"/>
      <c r="I160" s="197"/>
      <c r="J160" s="197"/>
    </row>
    <row r="161" spans="1:10" x14ac:dyDescent="0.25">
      <c r="A161" s="44"/>
      <c r="B161" s="240" t="s">
        <v>206</v>
      </c>
      <c r="C161" s="241"/>
      <c r="D161" s="241"/>
      <c r="E161" s="241"/>
      <c r="F161" s="241"/>
      <c r="G161" s="241"/>
      <c r="H161" s="242"/>
      <c r="I161" s="197"/>
      <c r="J161" s="197"/>
    </row>
    <row r="162" spans="1:10" x14ac:dyDescent="0.25">
      <c r="A162" s="44"/>
      <c r="B162" s="240"/>
      <c r="C162" s="241"/>
      <c r="D162" s="241"/>
      <c r="E162" s="241"/>
      <c r="F162" s="241"/>
      <c r="G162" s="241"/>
      <c r="H162" s="242"/>
      <c r="I162" s="197"/>
      <c r="J162" s="197"/>
    </row>
    <row r="163" spans="1:10" x14ac:dyDescent="0.25">
      <c r="A163" s="44"/>
      <c r="B163" s="240" t="s">
        <v>207</v>
      </c>
      <c r="C163" s="241"/>
      <c r="D163" s="241"/>
      <c r="E163" s="241"/>
      <c r="F163" s="241"/>
      <c r="G163" s="241"/>
      <c r="H163" s="242"/>
      <c r="I163" s="197"/>
      <c r="J163" s="197"/>
    </row>
    <row r="164" spans="1:10" x14ac:dyDescent="0.25">
      <c r="A164" s="44"/>
      <c r="B164" s="240"/>
      <c r="C164" s="241"/>
      <c r="D164" s="241"/>
      <c r="E164" s="241"/>
      <c r="F164" s="241"/>
      <c r="G164" s="241"/>
      <c r="H164" s="242"/>
      <c r="I164" s="197"/>
      <c r="J164" s="197"/>
    </row>
    <row r="165" spans="1:10" ht="15.75" thickBot="1" x14ac:dyDescent="0.3">
      <c r="A165" s="45"/>
      <c r="B165" s="237" t="s">
        <v>208</v>
      </c>
      <c r="C165" s="238"/>
      <c r="D165" s="238"/>
      <c r="E165" s="238"/>
      <c r="F165" s="238"/>
      <c r="G165" s="238"/>
      <c r="H165" s="239"/>
      <c r="I165" s="198"/>
      <c r="J165" s="198"/>
    </row>
    <row r="166" spans="1:10" ht="30" customHeight="1" x14ac:dyDescent="0.25">
      <c r="A166" s="196"/>
      <c r="B166" s="249" t="s">
        <v>209</v>
      </c>
      <c r="C166" s="250"/>
      <c r="D166" s="250"/>
      <c r="E166" s="250"/>
      <c r="F166" s="250"/>
      <c r="G166" s="250"/>
      <c r="H166" s="251"/>
      <c r="I166" s="196" t="s">
        <v>107</v>
      </c>
      <c r="J166" s="196" t="s">
        <v>107</v>
      </c>
    </row>
    <row r="167" spans="1:10" ht="15.75" thickBot="1" x14ac:dyDescent="0.3">
      <c r="A167" s="197"/>
      <c r="B167" s="240"/>
      <c r="C167" s="241"/>
      <c r="D167" s="241"/>
      <c r="E167" s="241"/>
      <c r="F167" s="241"/>
      <c r="G167" s="241"/>
      <c r="H167" s="242"/>
      <c r="I167" s="197"/>
      <c r="J167" s="197"/>
    </row>
    <row r="168" spans="1:10" ht="24.75" thickBot="1" x14ac:dyDescent="0.3">
      <c r="A168" s="197"/>
      <c r="B168" s="54" t="s">
        <v>210</v>
      </c>
      <c r="C168" s="53" t="s">
        <v>211</v>
      </c>
      <c r="D168" s="54" t="s">
        <v>212</v>
      </c>
      <c r="H168" s="48"/>
      <c r="I168" s="197"/>
      <c r="J168" s="197"/>
    </row>
    <row r="169" spans="1:10" ht="24.6" customHeight="1" x14ac:dyDescent="0.25">
      <c r="A169" s="197"/>
      <c r="B169" s="55"/>
      <c r="C169" s="55" t="s">
        <v>214</v>
      </c>
      <c r="D169" s="287"/>
      <c r="H169" s="48"/>
      <c r="I169" s="197"/>
      <c r="J169" s="197"/>
    </row>
    <row r="170" spans="1:10" x14ac:dyDescent="0.25">
      <c r="A170" s="197"/>
      <c r="B170" s="55"/>
      <c r="C170" s="56"/>
      <c r="D170" s="288"/>
      <c r="H170" s="48"/>
      <c r="I170" s="197"/>
      <c r="J170" s="197"/>
    </row>
    <row r="171" spans="1:10" ht="48" x14ac:dyDescent="0.25">
      <c r="A171" s="197"/>
      <c r="B171" s="55"/>
      <c r="C171" s="55" t="s">
        <v>215</v>
      </c>
      <c r="D171" s="288"/>
      <c r="H171" s="48"/>
      <c r="I171" s="197"/>
      <c r="J171" s="197"/>
    </row>
    <row r="172" spans="1:10" x14ac:dyDescent="0.25">
      <c r="A172" s="197"/>
      <c r="B172" s="55" t="s">
        <v>213</v>
      </c>
      <c r="C172" s="56"/>
      <c r="D172" s="288"/>
      <c r="H172" s="48"/>
      <c r="I172" s="197"/>
      <c r="J172" s="197"/>
    </row>
    <row r="173" spans="1:10" ht="77.45" customHeight="1" x14ac:dyDescent="0.25">
      <c r="A173" s="197"/>
      <c r="B173" s="56"/>
      <c r="C173" s="55" t="s">
        <v>216</v>
      </c>
      <c r="D173" s="288"/>
      <c r="H173" s="48"/>
      <c r="I173" s="197"/>
      <c r="J173" s="197"/>
    </row>
    <row r="174" spans="1:10" x14ac:dyDescent="0.25">
      <c r="A174" s="197"/>
      <c r="B174" s="56"/>
      <c r="C174" s="56"/>
      <c r="D174" s="288"/>
      <c r="H174" s="48"/>
      <c r="I174" s="197"/>
      <c r="J174" s="197"/>
    </row>
    <row r="175" spans="1:10" ht="48" x14ac:dyDescent="0.25">
      <c r="A175" s="197"/>
      <c r="B175" s="56"/>
      <c r="C175" s="55" t="s">
        <v>217</v>
      </c>
      <c r="D175" s="288"/>
      <c r="H175" s="48"/>
      <c r="I175" s="197"/>
      <c r="J175" s="197"/>
    </row>
    <row r="176" spans="1:10" x14ac:dyDescent="0.25">
      <c r="A176" s="197"/>
      <c r="B176" s="56"/>
      <c r="C176" s="56"/>
      <c r="D176" s="288"/>
      <c r="H176" s="48"/>
      <c r="I176" s="197"/>
      <c r="J176" s="197"/>
    </row>
    <row r="177" spans="1:10" ht="46.15" customHeight="1" thickBot="1" x14ac:dyDescent="0.3">
      <c r="A177" s="197"/>
      <c r="B177" s="58"/>
      <c r="C177" s="57" t="s">
        <v>218</v>
      </c>
      <c r="D177" s="289"/>
      <c r="H177" s="48"/>
      <c r="I177" s="197"/>
      <c r="J177" s="197"/>
    </row>
    <row r="178" spans="1:10" x14ac:dyDescent="0.25">
      <c r="A178" s="197"/>
      <c r="B178" s="240"/>
      <c r="C178" s="241"/>
      <c r="D178" s="241"/>
      <c r="E178" s="241"/>
      <c r="F178" s="241"/>
      <c r="G178" s="241"/>
      <c r="H178" s="242"/>
      <c r="I178" s="197"/>
      <c r="J178" s="197"/>
    </row>
    <row r="179" spans="1:10" ht="15.75" thickBot="1" x14ac:dyDescent="0.3">
      <c r="A179" s="197"/>
      <c r="B179" s="240"/>
      <c r="C179" s="241"/>
      <c r="D179" s="241"/>
      <c r="E179" s="241"/>
      <c r="F179" s="241"/>
      <c r="G179" s="241"/>
      <c r="H179" s="242"/>
      <c r="I179" s="197"/>
      <c r="J179" s="197"/>
    </row>
    <row r="180" spans="1:10" ht="24.75" thickBot="1" x14ac:dyDescent="0.3">
      <c r="A180" s="197"/>
      <c r="B180" s="54" t="s">
        <v>219</v>
      </c>
      <c r="C180" s="53" t="s">
        <v>211</v>
      </c>
      <c r="D180" s="54" t="s">
        <v>212</v>
      </c>
      <c r="H180" s="48"/>
      <c r="I180" s="197"/>
      <c r="J180" s="197"/>
    </row>
    <row r="181" spans="1:10" ht="89.45" customHeight="1" x14ac:dyDescent="0.25">
      <c r="A181" s="197"/>
      <c r="B181" s="55"/>
      <c r="C181" s="55" t="s">
        <v>221</v>
      </c>
      <c r="D181" s="287"/>
      <c r="H181" s="48"/>
      <c r="I181" s="197"/>
      <c r="J181" s="197"/>
    </row>
    <row r="182" spans="1:10" x14ac:dyDescent="0.25">
      <c r="A182" s="197"/>
      <c r="B182" s="55"/>
      <c r="C182" s="56"/>
      <c r="D182" s="288"/>
      <c r="H182" s="48"/>
      <c r="I182" s="197"/>
      <c r="J182" s="197"/>
    </row>
    <row r="183" spans="1:10" ht="40.15" customHeight="1" x14ac:dyDescent="0.25">
      <c r="A183" s="197"/>
      <c r="B183" s="55"/>
      <c r="C183" s="55" t="s">
        <v>222</v>
      </c>
      <c r="D183" s="288"/>
      <c r="H183" s="48"/>
      <c r="I183" s="197"/>
      <c r="J183" s="197"/>
    </row>
    <row r="184" spans="1:10" x14ac:dyDescent="0.25">
      <c r="A184" s="197"/>
      <c r="B184" s="55" t="s">
        <v>220</v>
      </c>
      <c r="C184" s="56"/>
      <c r="D184" s="288"/>
      <c r="H184" s="48"/>
      <c r="I184" s="197"/>
      <c r="J184" s="197"/>
    </row>
    <row r="185" spans="1:10" ht="67.150000000000006" customHeight="1" x14ac:dyDescent="0.25">
      <c r="A185" s="197"/>
      <c r="B185" s="56"/>
      <c r="C185" s="55" t="s">
        <v>223</v>
      </c>
      <c r="D185" s="288"/>
      <c r="H185" s="48"/>
      <c r="I185" s="197"/>
      <c r="J185" s="197"/>
    </row>
    <row r="186" spans="1:10" x14ac:dyDescent="0.25">
      <c r="A186" s="197"/>
      <c r="B186" s="56"/>
      <c r="C186" s="56"/>
      <c r="D186" s="288"/>
      <c r="H186" s="48"/>
      <c r="I186" s="197"/>
      <c r="J186" s="197"/>
    </row>
    <row r="187" spans="1:10" ht="48.6" customHeight="1" thickBot="1" x14ac:dyDescent="0.3">
      <c r="A187" s="197"/>
      <c r="B187" s="58"/>
      <c r="C187" s="57" t="s">
        <v>224</v>
      </c>
      <c r="D187" s="289"/>
      <c r="H187" s="48"/>
      <c r="I187" s="197"/>
      <c r="J187" s="197"/>
    </row>
    <row r="188" spans="1:10" x14ac:dyDescent="0.25">
      <c r="A188" s="197"/>
      <c r="B188" s="240"/>
      <c r="C188" s="241"/>
      <c r="D188" s="241"/>
      <c r="E188" s="241"/>
      <c r="F188" s="241"/>
      <c r="G188" s="241"/>
      <c r="H188" s="242"/>
      <c r="I188" s="197"/>
      <c r="J188" s="197"/>
    </row>
    <row r="189" spans="1:10" x14ac:dyDescent="0.25">
      <c r="A189" s="197"/>
      <c r="B189" s="240"/>
      <c r="C189" s="241"/>
      <c r="D189" s="241"/>
      <c r="E189" s="241"/>
      <c r="F189" s="241"/>
      <c r="G189" s="241"/>
      <c r="H189" s="242"/>
      <c r="I189" s="197"/>
      <c r="J189" s="197"/>
    </row>
    <row r="190" spans="1:10" ht="15.75" thickBot="1" x14ac:dyDescent="0.3">
      <c r="A190" s="197"/>
      <c r="B190" s="240"/>
      <c r="C190" s="241"/>
      <c r="D190" s="241"/>
      <c r="E190" s="241"/>
      <c r="F190" s="241"/>
      <c r="G190" s="241"/>
      <c r="H190" s="242"/>
      <c r="I190" s="197"/>
      <c r="J190" s="197"/>
    </row>
    <row r="191" spans="1:10" ht="24.75" thickBot="1" x14ac:dyDescent="0.3">
      <c r="A191" s="197"/>
      <c r="B191" s="54" t="s">
        <v>225</v>
      </c>
      <c r="C191" s="53" t="s">
        <v>211</v>
      </c>
      <c r="D191" s="54" t="s">
        <v>212</v>
      </c>
      <c r="H191" s="48"/>
      <c r="I191" s="197"/>
      <c r="J191" s="197"/>
    </row>
    <row r="192" spans="1:10" ht="24" x14ac:dyDescent="0.25">
      <c r="A192" s="197"/>
      <c r="B192" s="236" t="s">
        <v>226</v>
      </c>
      <c r="C192" s="55" t="s">
        <v>227</v>
      </c>
      <c r="D192" s="287"/>
      <c r="H192" s="48"/>
      <c r="I192" s="197"/>
      <c r="J192" s="197"/>
    </row>
    <row r="193" spans="1:10" x14ac:dyDescent="0.25">
      <c r="A193" s="197"/>
      <c r="B193" s="242"/>
      <c r="C193" s="56"/>
      <c r="D193" s="288"/>
      <c r="H193" s="48"/>
      <c r="I193" s="197"/>
      <c r="J193" s="197"/>
    </row>
    <row r="194" spans="1:10" ht="60" x14ac:dyDescent="0.25">
      <c r="A194" s="197"/>
      <c r="B194" s="242"/>
      <c r="C194" s="55" t="s">
        <v>228</v>
      </c>
      <c r="D194" s="288"/>
      <c r="H194" s="48"/>
      <c r="I194" s="197"/>
      <c r="J194" s="197"/>
    </row>
    <row r="195" spans="1:10" x14ac:dyDescent="0.25">
      <c r="A195" s="197"/>
      <c r="B195" s="242"/>
      <c r="C195" s="56"/>
      <c r="D195" s="288"/>
      <c r="H195" s="48"/>
      <c r="I195" s="197"/>
      <c r="J195" s="197"/>
    </row>
    <row r="196" spans="1:10" ht="40.15" customHeight="1" thickBot="1" x14ac:dyDescent="0.3">
      <c r="A196" s="198"/>
      <c r="B196" s="239"/>
      <c r="C196" s="57" t="s">
        <v>229</v>
      </c>
      <c r="D196" s="289"/>
      <c r="E196" s="41"/>
      <c r="F196" s="41"/>
      <c r="G196" s="41"/>
      <c r="H196" s="42"/>
      <c r="I196" s="198"/>
      <c r="J196" s="198"/>
    </row>
    <row r="197" spans="1:10" x14ac:dyDescent="0.25">
      <c r="A197" s="43"/>
      <c r="B197" s="243" t="s">
        <v>231</v>
      </c>
      <c r="C197" s="244"/>
      <c r="D197" s="244"/>
      <c r="E197" s="244"/>
      <c r="F197" s="244"/>
      <c r="G197" s="244"/>
      <c r="H197" s="245"/>
      <c r="I197" s="196" t="s">
        <v>107</v>
      </c>
      <c r="J197" s="196" t="s">
        <v>107</v>
      </c>
    </row>
    <row r="198" spans="1:10" x14ac:dyDescent="0.25">
      <c r="A198" s="43"/>
      <c r="B198" s="246"/>
      <c r="C198" s="247"/>
      <c r="D198" s="247"/>
      <c r="E198" s="247"/>
      <c r="F198" s="247"/>
      <c r="G198" s="247"/>
      <c r="H198" s="248"/>
      <c r="I198" s="197"/>
      <c r="J198" s="197"/>
    </row>
    <row r="199" spans="1:10" x14ac:dyDescent="0.25">
      <c r="A199" s="43"/>
      <c r="B199" s="240" t="s">
        <v>232</v>
      </c>
      <c r="C199" s="241"/>
      <c r="D199" s="241"/>
      <c r="E199" s="241"/>
      <c r="F199" s="241"/>
      <c r="G199" s="241"/>
      <c r="H199" s="242"/>
      <c r="I199" s="197"/>
      <c r="J199" s="197"/>
    </row>
    <row r="200" spans="1:10" x14ac:dyDescent="0.25">
      <c r="A200" s="43"/>
      <c r="B200" s="222"/>
      <c r="C200" s="223"/>
      <c r="D200" s="223"/>
      <c r="E200" s="223"/>
      <c r="F200" s="223"/>
      <c r="G200" s="223"/>
      <c r="H200" s="224"/>
      <c r="I200" s="197"/>
      <c r="J200" s="197"/>
    </row>
    <row r="201" spans="1:10" ht="36" x14ac:dyDescent="0.25">
      <c r="A201" s="43" t="s">
        <v>230</v>
      </c>
      <c r="B201" s="240" t="s">
        <v>233</v>
      </c>
      <c r="C201" s="241"/>
      <c r="D201" s="241"/>
      <c r="E201" s="241"/>
      <c r="F201" s="241"/>
      <c r="G201" s="241"/>
      <c r="H201" s="242"/>
      <c r="I201" s="197"/>
      <c r="J201" s="197"/>
    </row>
    <row r="202" spans="1:10" x14ac:dyDescent="0.25">
      <c r="A202" s="44"/>
      <c r="B202" s="222"/>
      <c r="C202" s="223"/>
      <c r="D202" s="223"/>
      <c r="E202" s="223"/>
      <c r="F202" s="223"/>
      <c r="G202" s="223"/>
      <c r="H202" s="224"/>
      <c r="I202" s="197"/>
      <c r="J202" s="197"/>
    </row>
    <row r="203" spans="1:10" ht="28.9" customHeight="1" x14ac:dyDescent="0.25">
      <c r="A203" s="44"/>
      <c r="B203" s="240" t="s">
        <v>234</v>
      </c>
      <c r="C203" s="241"/>
      <c r="D203" s="241"/>
      <c r="E203" s="241"/>
      <c r="F203" s="241"/>
      <c r="G203" s="241"/>
      <c r="H203" s="242"/>
      <c r="I203" s="197"/>
      <c r="J203" s="197"/>
    </row>
    <row r="204" spans="1:10" x14ac:dyDescent="0.25">
      <c r="A204" s="44"/>
      <c r="B204" s="222"/>
      <c r="C204" s="223"/>
      <c r="D204" s="223"/>
      <c r="E204" s="223"/>
      <c r="F204" s="223"/>
      <c r="G204" s="223"/>
      <c r="H204" s="224"/>
      <c r="I204" s="197"/>
      <c r="J204" s="197"/>
    </row>
    <row r="205" spans="1:10" x14ac:dyDescent="0.25">
      <c r="A205" s="44"/>
      <c r="B205" s="240" t="s">
        <v>235</v>
      </c>
      <c r="C205" s="241"/>
      <c r="D205" s="241"/>
      <c r="E205" s="241"/>
      <c r="F205" s="241"/>
      <c r="G205" s="241"/>
      <c r="H205" s="242"/>
      <c r="I205" s="197"/>
      <c r="J205" s="197"/>
    </row>
    <row r="206" spans="1:10" x14ac:dyDescent="0.25">
      <c r="A206" s="44"/>
      <c r="B206" s="222"/>
      <c r="C206" s="223"/>
      <c r="D206" s="223"/>
      <c r="E206" s="223"/>
      <c r="F206" s="223"/>
      <c r="G206" s="223"/>
      <c r="H206" s="224"/>
      <c r="I206" s="197"/>
      <c r="J206" s="197"/>
    </row>
    <row r="207" spans="1:10" ht="42" customHeight="1" x14ac:dyDescent="0.25">
      <c r="A207" s="44"/>
      <c r="B207" s="240" t="s">
        <v>236</v>
      </c>
      <c r="C207" s="241"/>
      <c r="D207" s="241"/>
      <c r="E207" s="241"/>
      <c r="F207" s="241"/>
      <c r="G207" s="241"/>
      <c r="H207" s="242"/>
      <c r="I207" s="197"/>
      <c r="J207" s="197"/>
    </row>
    <row r="208" spans="1:10" x14ac:dyDescent="0.25">
      <c r="A208" s="44"/>
      <c r="B208" s="222"/>
      <c r="C208" s="223"/>
      <c r="D208" s="223"/>
      <c r="E208" s="223"/>
      <c r="F208" s="223"/>
      <c r="G208" s="223"/>
      <c r="H208" s="224"/>
      <c r="I208" s="197"/>
      <c r="J208" s="197"/>
    </row>
    <row r="209" spans="1:10" ht="24.6" customHeight="1" x14ac:dyDescent="0.25">
      <c r="A209" s="44"/>
      <c r="B209" s="240" t="s">
        <v>237</v>
      </c>
      <c r="C209" s="241"/>
      <c r="D209" s="241"/>
      <c r="E209" s="241"/>
      <c r="F209" s="241"/>
      <c r="G209" s="241"/>
      <c r="H209" s="242"/>
      <c r="I209" s="197"/>
      <c r="J209" s="197"/>
    </row>
    <row r="210" spans="1:10" x14ac:dyDescent="0.25">
      <c r="A210" s="44"/>
      <c r="B210" s="222"/>
      <c r="C210" s="223"/>
      <c r="D210" s="223"/>
      <c r="E210" s="223"/>
      <c r="F210" s="223"/>
      <c r="G210" s="223"/>
      <c r="H210" s="224"/>
      <c r="I210" s="197"/>
      <c r="J210" s="197"/>
    </row>
    <row r="211" spans="1:10" ht="31.15" customHeight="1" x14ac:dyDescent="0.25">
      <c r="A211" s="44"/>
      <c r="B211" s="240" t="s">
        <v>238</v>
      </c>
      <c r="C211" s="241"/>
      <c r="D211" s="241"/>
      <c r="E211" s="241"/>
      <c r="F211" s="241"/>
      <c r="G211" s="241"/>
      <c r="H211" s="242"/>
      <c r="I211" s="197"/>
      <c r="J211" s="197"/>
    </row>
    <row r="212" spans="1:10" x14ac:dyDescent="0.25">
      <c r="A212" s="44"/>
      <c r="B212" s="222"/>
      <c r="C212" s="223"/>
      <c r="D212" s="223"/>
      <c r="E212" s="223"/>
      <c r="F212" s="223"/>
      <c r="G212" s="223"/>
      <c r="H212" s="224"/>
      <c r="I212" s="197"/>
      <c r="J212" s="197"/>
    </row>
    <row r="213" spans="1:10" x14ac:dyDescent="0.25">
      <c r="A213" s="44"/>
      <c r="B213" s="240" t="s">
        <v>239</v>
      </c>
      <c r="C213" s="241"/>
      <c r="D213" s="241"/>
      <c r="E213" s="241"/>
      <c r="F213" s="241"/>
      <c r="G213" s="241"/>
      <c r="H213" s="242"/>
      <c r="I213" s="197"/>
      <c r="J213" s="197"/>
    </row>
    <row r="214" spans="1:10" x14ac:dyDescent="0.25">
      <c r="A214" s="44"/>
      <c r="B214" s="222"/>
      <c r="C214" s="223"/>
      <c r="D214" s="223"/>
      <c r="E214" s="223"/>
      <c r="F214" s="223"/>
      <c r="G214" s="223"/>
      <c r="H214" s="224"/>
      <c r="I214" s="197"/>
      <c r="J214" s="197"/>
    </row>
    <row r="215" spans="1:10" ht="34.15" customHeight="1" x14ac:dyDescent="0.25">
      <c r="A215" s="44"/>
      <c r="B215" s="240" t="s">
        <v>240</v>
      </c>
      <c r="C215" s="241"/>
      <c r="D215" s="241"/>
      <c r="E215" s="241"/>
      <c r="F215" s="241"/>
      <c r="G215" s="241"/>
      <c r="H215" s="242"/>
      <c r="I215" s="197"/>
      <c r="J215" s="197"/>
    </row>
    <row r="216" spans="1:10" x14ac:dyDescent="0.25">
      <c r="A216" s="44"/>
      <c r="B216" s="222"/>
      <c r="C216" s="223"/>
      <c r="D216" s="223"/>
      <c r="E216" s="223"/>
      <c r="F216" s="223"/>
      <c r="G216" s="223"/>
      <c r="H216" s="224"/>
      <c r="I216" s="197"/>
      <c r="J216" s="197"/>
    </row>
    <row r="217" spans="1:10" ht="24" customHeight="1" x14ac:dyDescent="0.25">
      <c r="A217" s="44"/>
      <c r="B217" s="240" t="s">
        <v>241</v>
      </c>
      <c r="C217" s="241"/>
      <c r="D217" s="241"/>
      <c r="E217" s="241"/>
      <c r="F217" s="241"/>
      <c r="G217" s="241"/>
      <c r="H217" s="242"/>
      <c r="I217" s="197"/>
      <c r="J217" s="197"/>
    </row>
    <row r="218" spans="1:10" x14ac:dyDescent="0.25">
      <c r="A218" s="44"/>
      <c r="B218" s="222"/>
      <c r="C218" s="223"/>
      <c r="D218" s="223"/>
      <c r="E218" s="223"/>
      <c r="F218" s="223"/>
      <c r="G218" s="223"/>
      <c r="H218" s="224"/>
      <c r="I218" s="197"/>
      <c r="J218" s="197"/>
    </row>
    <row r="219" spans="1:10" ht="22.15" customHeight="1" x14ac:dyDescent="0.25">
      <c r="A219" s="44"/>
      <c r="B219" s="240" t="s">
        <v>242</v>
      </c>
      <c r="C219" s="241"/>
      <c r="D219" s="241"/>
      <c r="E219" s="241"/>
      <c r="F219" s="241"/>
      <c r="G219" s="241"/>
      <c r="H219" s="242"/>
      <c r="I219" s="197"/>
      <c r="J219" s="197"/>
    </row>
    <row r="220" spans="1:10" x14ac:dyDescent="0.25">
      <c r="A220" s="44"/>
      <c r="B220" s="222"/>
      <c r="C220" s="223"/>
      <c r="D220" s="223"/>
      <c r="E220" s="223"/>
      <c r="F220" s="223"/>
      <c r="G220" s="223"/>
      <c r="H220" s="224"/>
      <c r="I220" s="197"/>
      <c r="J220" s="197"/>
    </row>
    <row r="221" spans="1:10" ht="15.75" thickBot="1" x14ac:dyDescent="0.3">
      <c r="A221" s="45"/>
      <c r="B221" s="237" t="s">
        <v>243</v>
      </c>
      <c r="C221" s="238"/>
      <c r="D221" s="238"/>
      <c r="E221" s="238"/>
      <c r="F221" s="238"/>
      <c r="G221" s="238"/>
      <c r="H221" s="239"/>
      <c r="I221" s="198"/>
      <c r="J221" s="198"/>
    </row>
    <row r="222" spans="1:10" x14ac:dyDescent="0.25">
      <c r="A222" s="43"/>
      <c r="B222" s="234" t="s">
        <v>246</v>
      </c>
      <c r="C222" s="235"/>
      <c r="D222" s="235"/>
      <c r="E222" s="235"/>
      <c r="F222" s="235"/>
      <c r="G222" s="235"/>
      <c r="H222" s="236"/>
      <c r="I222" s="196" t="s">
        <v>107</v>
      </c>
      <c r="J222" s="196" t="s">
        <v>107</v>
      </c>
    </row>
    <row r="223" spans="1:10" x14ac:dyDescent="0.25">
      <c r="A223" s="43"/>
      <c r="B223" s="240"/>
      <c r="C223" s="241"/>
      <c r="D223" s="241"/>
      <c r="E223" s="241"/>
      <c r="F223" s="241"/>
      <c r="G223" s="241"/>
      <c r="H223" s="242"/>
      <c r="I223" s="197"/>
      <c r="J223" s="197"/>
    </row>
    <row r="224" spans="1:10" x14ac:dyDescent="0.25">
      <c r="A224" s="43"/>
      <c r="B224" s="222"/>
      <c r="C224" s="223"/>
      <c r="D224" s="223"/>
      <c r="E224" s="223"/>
      <c r="F224" s="223"/>
      <c r="G224" s="223"/>
      <c r="H224" s="224"/>
      <c r="I224" s="197"/>
      <c r="J224" s="197"/>
    </row>
    <row r="225" spans="1:10" ht="36" x14ac:dyDescent="0.25">
      <c r="A225" s="43" t="s">
        <v>244</v>
      </c>
      <c r="B225" s="240" t="s">
        <v>247</v>
      </c>
      <c r="C225" s="241"/>
      <c r="D225" s="241"/>
      <c r="E225" s="241"/>
      <c r="F225" s="241"/>
      <c r="G225" s="241"/>
      <c r="H225" s="242"/>
      <c r="I225" s="197"/>
      <c r="J225" s="197"/>
    </row>
    <row r="226" spans="1:10" x14ac:dyDescent="0.25">
      <c r="A226" s="43" t="s">
        <v>245</v>
      </c>
      <c r="B226" s="222"/>
      <c r="C226" s="223"/>
      <c r="D226" s="223"/>
      <c r="E226" s="223"/>
      <c r="F226" s="223"/>
      <c r="G226" s="223"/>
      <c r="H226" s="224"/>
      <c r="I226" s="197"/>
      <c r="J226" s="197"/>
    </row>
    <row r="227" spans="1:10" x14ac:dyDescent="0.25">
      <c r="A227" s="44"/>
      <c r="B227" s="240" t="s">
        <v>248</v>
      </c>
      <c r="C227" s="241"/>
      <c r="D227" s="241"/>
      <c r="E227" s="241"/>
      <c r="F227" s="241"/>
      <c r="G227" s="241"/>
      <c r="H227" s="242"/>
      <c r="I227" s="197"/>
      <c r="J227" s="197"/>
    </row>
    <row r="228" spans="1:10" x14ac:dyDescent="0.25">
      <c r="A228" s="44"/>
      <c r="B228" s="222"/>
      <c r="C228" s="223"/>
      <c r="D228" s="223"/>
      <c r="E228" s="223"/>
      <c r="F228" s="223"/>
      <c r="G228" s="223"/>
      <c r="H228" s="224"/>
      <c r="I228" s="197"/>
      <c r="J228" s="197"/>
    </row>
    <row r="229" spans="1:10" ht="24" customHeight="1" x14ac:dyDescent="0.25">
      <c r="A229" s="44"/>
      <c r="B229" s="240" t="s">
        <v>249</v>
      </c>
      <c r="C229" s="241"/>
      <c r="D229" s="241"/>
      <c r="E229" s="241"/>
      <c r="F229" s="241"/>
      <c r="G229" s="241"/>
      <c r="H229" s="242"/>
      <c r="I229" s="197"/>
      <c r="J229" s="197"/>
    </row>
    <row r="230" spans="1:10" x14ac:dyDescent="0.25">
      <c r="A230" s="44"/>
      <c r="B230" s="222"/>
      <c r="C230" s="223"/>
      <c r="D230" s="223"/>
      <c r="E230" s="223"/>
      <c r="F230" s="223"/>
      <c r="G230" s="223"/>
      <c r="H230" s="224"/>
      <c r="I230" s="197"/>
      <c r="J230" s="197"/>
    </row>
    <row r="231" spans="1:10" ht="63.6" customHeight="1" x14ac:dyDescent="0.25">
      <c r="A231" s="44"/>
      <c r="B231" s="240" t="s">
        <v>460</v>
      </c>
      <c r="C231" s="241"/>
      <c r="D231" s="241"/>
      <c r="E231" s="241"/>
      <c r="F231" s="241"/>
      <c r="G231" s="241"/>
      <c r="H231" s="242"/>
      <c r="I231" s="197"/>
      <c r="J231" s="197"/>
    </row>
    <row r="232" spans="1:10" x14ac:dyDescent="0.25">
      <c r="A232" s="44"/>
      <c r="B232" s="222"/>
      <c r="C232" s="223"/>
      <c r="D232" s="223"/>
      <c r="E232" s="223"/>
      <c r="F232" s="223"/>
      <c r="G232" s="223"/>
      <c r="H232" s="224"/>
      <c r="I232" s="197"/>
      <c r="J232" s="197"/>
    </row>
    <row r="233" spans="1:10" x14ac:dyDescent="0.25">
      <c r="A233" s="44"/>
      <c r="B233" s="240" t="s">
        <v>250</v>
      </c>
      <c r="C233" s="241"/>
      <c r="D233" s="241"/>
      <c r="E233" s="241"/>
      <c r="F233" s="241"/>
      <c r="G233" s="241"/>
      <c r="H233" s="242"/>
      <c r="I233" s="197"/>
      <c r="J233" s="197"/>
    </row>
    <row r="234" spans="1:10" x14ac:dyDescent="0.25">
      <c r="A234" s="44"/>
      <c r="B234" s="222"/>
      <c r="C234" s="223"/>
      <c r="D234" s="223"/>
      <c r="E234" s="223"/>
      <c r="F234" s="223"/>
      <c r="G234" s="223"/>
      <c r="H234" s="224"/>
      <c r="I234" s="197"/>
      <c r="J234" s="197"/>
    </row>
    <row r="235" spans="1:10" x14ac:dyDescent="0.25">
      <c r="A235" s="44"/>
      <c r="B235" s="240" t="s">
        <v>251</v>
      </c>
      <c r="C235" s="241"/>
      <c r="D235" s="241"/>
      <c r="E235" s="241"/>
      <c r="F235" s="241"/>
      <c r="G235" s="241"/>
      <c r="H235" s="242"/>
      <c r="I235" s="197"/>
      <c r="J235" s="197"/>
    </row>
    <row r="236" spans="1:10" x14ac:dyDescent="0.25">
      <c r="A236" s="44"/>
      <c r="B236" s="222"/>
      <c r="C236" s="223"/>
      <c r="D236" s="223"/>
      <c r="E236" s="223"/>
      <c r="F236" s="223"/>
      <c r="G236" s="223"/>
      <c r="H236" s="224"/>
      <c r="I236" s="197"/>
      <c r="J236" s="197"/>
    </row>
    <row r="237" spans="1:10" ht="24" customHeight="1" thickBot="1" x14ac:dyDescent="0.3">
      <c r="A237" s="45"/>
      <c r="B237" s="237" t="s">
        <v>252</v>
      </c>
      <c r="C237" s="238"/>
      <c r="D237" s="238"/>
      <c r="E237" s="238"/>
      <c r="F237" s="238"/>
      <c r="G237" s="238"/>
      <c r="H237" s="239"/>
      <c r="I237" s="198"/>
      <c r="J237" s="198"/>
    </row>
    <row r="238" spans="1:10" x14ac:dyDescent="0.25">
      <c r="A238" s="196" t="s">
        <v>253</v>
      </c>
      <c r="B238" s="234" t="s">
        <v>254</v>
      </c>
      <c r="C238" s="235"/>
      <c r="D238" s="235"/>
      <c r="E238" s="235"/>
      <c r="F238" s="235"/>
      <c r="G238" s="235"/>
      <c r="H238" s="236"/>
      <c r="I238" s="196" t="s">
        <v>107</v>
      </c>
      <c r="J238" s="196" t="s">
        <v>107</v>
      </c>
    </row>
    <row r="239" spans="1:10" ht="36" customHeight="1" x14ac:dyDescent="0.25">
      <c r="A239" s="197"/>
      <c r="B239" s="240" t="s">
        <v>255</v>
      </c>
      <c r="C239" s="241"/>
      <c r="D239" s="241"/>
      <c r="E239" s="241"/>
      <c r="F239" s="241"/>
      <c r="G239" s="241"/>
      <c r="H239" s="242"/>
      <c r="I239" s="197"/>
      <c r="J239" s="197"/>
    </row>
    <row r="240" spans="1:10" ht="36" customHeight="1" x14ac:dyDescent="0.25">
      <c r="A240" s="197"/>
      <c r="B240" s="240" t="s">
        <v>256</v>
      </c>
      <c r="C240" s="241"/>
      <c r="D240" s="241"/>
      <c r="E240" s="241"/>
      <c r="F240" s="241"/>
      <c r="G240" s="241"/>
      <c r="H240" s="242"/>
      <c r="I240" s="197"/>
      <c r="J240" s="197"/>
    </row>
    <row r="241" spans="1:10" ht="22.9" customHeight="1" x14ac:dyDescent="0.25">
      <c r="A241" s="197"/>
      <c r="B241" s="240" t="s">
        <v>257</v>
      </c>
      <c r="C241" s="241"/>
      <c r="D241" s="241"/>
      <c r="E241" s="241"/>
      <c r="F241" s="241"/>
      <c r="G241" s="241"/>
      <c r="H241" s="242"/>
      <c r="I241" s="197"/>
      <c r="J241" s="197"/>
    </row>
    <row r="242" spans="1:10" ht="37.9" customHeight="1" x14ac:dyDescent="0.25">
      <c r="A242" s="197"/>
      <c r="B242" s="240" t="s">
        <v>258</v>
      </c>
      <c r="C242" s="241"/>
      <c r="D242" s="241"/>
      <c r="E242" s="241"/>
      <c r="F242" s="241"/>
      <c r="G242" s="241"/>
      <c r="H242" s="242"/>
      <c r="I242" s="197"/>
      <c r="J242" s="197"/>
    </row>
    <row r="243" spans="1:10" x14ac:dyDescent="0.25">
      <c r="A243" s="197"/>
      <c r="B243" s="222"/>
      <c r="C243" s="223"/>
      <c r="D243" s="223"/>
      <c r="E243" s="223"/>
      <c r="F243" s="223"/>
      <c r="G243" s="223"/>
      <c r="H243" s="224"/>
      <c r="I243" s="197"/>
      <c r="J243" s="197"/>
    </row>
    <row r="244" spans="1:10" x14ac:dyDescent="0.25">
      <c r="A244" s="197"/>
      <c r="B244" s="240" t="s">
        <v>259</v>
      </c>
      <c r="C244" s="241"/>
      <c r="D244" s="241"/>
      <c r="E244" s="241"/>
      <c r="F244" s="241"/>
      <c r="G244" s="241"/>
      <c r="H244" s="242"/>
      <c r="I244" s="197"/>
      <c r="J244" s="197"/>
    </row>
    <row r="245" spans="1:10" x14ac:dyDescent="0.25">
      <c r="A245" s="197"/>
      <c r="B245" s="222"/>
      <c r="C245" s="223"/>
      <c r="D245" s="223"/>
      <c r="E245" s="223"/>
      <c r="F245" s="223"/>
      <c r="G245" s="223"/>
      <c r="H245" s="224"/>
      <c r="I245" s="197"/>
      <c r="J245" s="197"/>
    </row>
    <row r="246" spans="1:10" x14ac:dyDescent="0.25">
      <c r="A246" s="197"/>
      <c r="B246" s="240"/>
      <c r="C246" s="241"/>
      <c r="D246" s="241"/>
      <c r="E246" s="241"/>
      <c r="F246" s="241"/>
      <c r="G246" s="241"/>
      <c r="H246" s="242"/>
      <c r="I246" s="197"/>
      <c r="J246" s="197"/>
    </row>
    <row r="247" spans="1:10" ht="15.75" thickBot="1" x14ac:dyDescent="0.3">
      <c r="A247" s="198"/>
      <c r="B247" s="237"/>
      <c r="C247" s="238"/>
      <c r="D247" s="238"/>
      <c r="E247" s="238"/>
      <c r="F247" s="238"/>
      <c r="G247" s="238"/>
      <c r="H247" s="239"/>
      <c r="I247" s="198"/>
      <c r="J247" s="198"/>
    </row>
    <row r="248" spans="1:10" ht="20.25" customHeight="1" x14ac:dyDescent="0.25">
      <c r="A248" s="196" t="s">
        <v>260</v>
      </c>
      <c r="B248" s="234" t="s">
        <v>261</v>
      </c>
      <c r="C248" s="235"/>
      <c r="D248" s="235"/>
      <c r="E248" s="235"/>
      <c r="F248" s="235"/>
      <c r="G248" s="235"/>
      <c r="H248" s="236"/>
      <c r="I248" s="196" t="s">
        <v>107</v>
      </c>
      <c r="J248" s="196" t="s">
        <v>107</v>
      </c>
    </row>
    <row r="249" spans="1:10" ht="15.75" thickBot="1" x14ac:dyDescent="0.3">
      <c r="A249" s="198"/>
      <c r="B249" s="237" t="s">
        <v>262</v>
      </c>
      <c r="C249" s="238"/>
      <c r="D249" s="238"/>
      <c r="E249" s="238"/>
      <c r="F249" s="238"/>
      <c r="G249" s="238"/>
      <c r="H249" s="239"/>
      <c r="I249" s="198"/>
      <c r="J249" s="198"/>
    </row>
    <row r="250" spans="1:10" x14ac:dyDescent="0.25">
      <c r="A250" s="43"/>
      <c r="B250" s="234"/>
      <c r="C250" s="235"/>
      <c r="D250" s="235"/>
      <c r="E250" s="235"/>
      <c r="F250" s="235"/>
      <c r="G250" s="235"/>
      <c r="H250" s="236"/>
      <c r="I250" s="196" t="s">
        <v>107</v>
      </c>
      <c r="J250" s="196" t="s">
        <v>107</v>
      </c>
    </row>
    <row r="251" spans="1:10" ht="24" x14ac:dyDescent="0.25">
      <c r="A251" s="43" t="s">
        <v>263</v>
      </c>
      <c r="B251" s="240" t="s">
        <v>264</v>
      </c>
      <c r="C251" s="241"/>
      <c r="D251" s="241"/>
      <c r="E251" s="241"/>
      <c r="F251" s="241"/>
      <c r="G251" s="241"/>
      <c r="H251" s="242"/>
      <c r="I251" s="197"/>
      <c r="J251" s="197"/>
    </row>
    <row r="252" spans="1:10" x14ac:dyDescent="0.25">
      <c r="A252" s="44"/>
      <c r="B252" s="240"/>
      <c r="C252" s="241"/>
      <c r="D252" s="241"/>
      <c r="E252" s="241"/>
      <c r="F252" s="241"/>
      <c r="G252" s="241"/>
      <c r="H252" s="242"/>
      <c r="I252" s="197"/>
      <c r="J252" s="197"/>
    </row>
    <row r="253" spans="1:10" ht="22.15" customHeight="1" x14ac:dyDescent="0.25">
      <c r="A253" s="44"/>
      <c r="B253" s="240" t="s">
        <v>265</v>
      </c>
      <c r="C253" s="241"/>
      <c r="D253" s="241"/>
      <c r="E253" s="241"/>
      <c r="F253" s="241"/>
      <c r="G253" s="241"/>
      <c r="H253" s="242"/>
      <c r="I253" s="197"/>
      <c r="J253" s="197"/>
    </row>
    <row r="254" spans="1:10" ht="15.75" thickBot="1" x14ac:dyDescent="0.3">
      <c r="A254" s="45"/>
      <c r="B254" s="237"/>
      <c r="C254" s="238"/>
      <c r="D254" s="238"/>
      <c r="E254" s="238"/>
      <c r="F254" s="238"/>
      <c r="G254" s="238"/>
      <c r="H254" s="239"/>
      <c r="I254" s="198"/>
      <c r="J254" s="198"/>
    </row>
    <row r="255" spans="1:10" x14ac:dyDescent="0.25">
      <c r="A255" s="196" t="s">
        <v>266</v>
      </c>
      <c r="B255" s="207" t="s">
        <v>267</v>
      </c>
      <c r="C255" s="208"/>
      <c r="D255" s="208"/>
      <c r="E255" s="208"/>
      <c r="F255" s="208"/>
      <c r="G255" s="208"/>
      <c r="H255" s="209"/>
      <c r="I255" s="196" t="s">
        <v>107</v>
      </c>
      <c r="J255" s="196" t="s">
        <v>107</v>
      </c>
    </row>
    <row r="256" spans="1:10" x14ac:dyDescent="0.25">
      <c r="A256" s="197"/>
      <c r="B256" s="199"/>
      <c r="C256" s="200"/>
      <c r="D256" s="200"/>
      <c r="E256" s="200"/>
      <c r="F256" s="200"/>
      <c r="G256" s="200"/>
      <c r="H256" s="201"/>
      <c r="I256" s="197"/>
      <c r="J256" s="197"/>
    </row>
    <row r="257" spans="1:10" x14ac:dyDescent="0.25">
      <c r="A257" s="197"/>
      <c r="B257" s="222"/>
      <c r="C257" s="223"/>
      <c r="D257" s="223"/>
      <c r="E257" s="223"/>
      <c r="F257" s="223"/>
      <c r="G257" s="223"/>
      <c r="H257" s="224"/>
      <c r="I257" s="197"/>
      <c r="J257" s="197"/>
    </row>
    <row r="258" spans="1:10" x14ac:dyDescent="0.25">
      <c r="A258" s="197"/>
      <c r="B258" s="240" t="s">
        <v>268</v>
      </c>
      <c r="C258" s="241"/>
      <c r="D258" s="241"/>
      <c r="E258" s="241"/>
      <c r="F258" s="241"/>
      <c r="G258" s="241"/>
      <c r="H258" s="242"/>
      <c r="I258" s="197"/>
      <c r="J258" s="197"/>
    </row>
    <row r="259" spans="1:10" x14ac:dyDescent="0.25">
      <c r="A259" s="197"/>
      <c r="B259" s="222"/>
      <c r="C259" s="223"/>
      <c r="D259" s="223"/>
      <c r="E259" s="223"/>
      <c r="F259" s="223"/>
      <c r="G259" s="223"/>
      <c r="H259" s="224"/>
      <c r="I259" s="197"/>
      <c r="J259" s="197"/>
    </row>
    <row r="260" spans="1:10" ht="24" customHeight="1" x14ac:dyDescent="0.25">
      <c r="A260" s="197"/>
      <c r="B260" s="240" t="s">
        <v>269</v>
      </c>
      <c r="C260" s="241"/>
      <c r="D260" s="241"/>
      <c r="E260" s="241"/>
      <c r="F260" s="241"/>
      <c r="G260" s="241"/>
      <c r="H260" s="242"/>
      <c r="I260" s="197"/>
      <c r="J260" s="197"/>
    </row>
    <row r="261" spans="1:10" x14ac:dyDescent="0.25">
      <c r="A261" s="197"/>
      <c r="B261" s="222"/>
      <c r="C261" s="223"/>
      <c r="D261" s="223"/>
      <c r="E261" s="223"/>
      <c r="F261" s="223"/>
      <c r="G261" s="223"/>
      <c r="H261" s="224"/>
      <c r="I261" s="197"/>
      <c r="J261" s="197"/>
    </row>
    <row r="262" spans="1:10" x14ac:dyDescent="0.25">
      <c r="A262" s="197"/>
      <c r="B262" s="240" t="s">
        <v>270</v>
      </c>
      <c r="C262" s="241"/>
      <c r="D262" s="241"/>
      <c r="E262" s="241"/>
      <c r="F262" s="241"/>
      <c r="G262" s="241"/>
      <c r="H262" s="242"/>
      <c r="I262" s="197"/>
      <c r="J262" s="197"/>
    </row>
    <row r="263" spans="1:10" x14ac:dyDescent="0.25">
      <c r="A263" s="197"/>
      <c r="B263" s="222"/>
      <c r="C263" s="223"/>
      <c r="D263" s="223"/>
      <c r="E263" s="223"/>
      <c r="F263" s="223"/>
      <c r="G263" s="223"/>
      <c r="H263" s="224"/>
      <c r="I263" s="197"/>
      <c r="J263" s="197"/>
    </row>
    <row r="264" spans="1:10" ht="39" customHeight="1" thickBot="1" x14ac:dyDescent="0.3">
      <c r="A264" s="198"/>
      <c r="B264" s="237" t="s">
        <v>271</v>
      </c>
      <c r="C264" s="238"/>
      <c r="D264" s="238"/>
      <c r="E264" s="238"/>
      <c r="F264" s="238"/>
      <c r="G264" s="238"/>
      <c r="H264" s="239"/>
      <c r="I264" s="198"/>
      <c r="J264" s="198"/>
    </row>
    <row r="265" spans="1:10" x14ac:dyDescent="0.25">
      <c r="A265" s="43" t="s">
        <v>272</v>
      </c>
      <c r="B265" s="280" t="s">
        <v>274</v>
      </c>
      <c r="C265" s="281"/>
      <c r="D265" s="281"/>
      <c r="E265" s="281"/>
      <c r="F265" s="281"/>
      <c r="G265" s="281"/>
      <c r="H265" s="282"/>
      <c r="I265" s="196" t="s">
        <v>107</v>
      </c>
      <c r="J265" s="196" t="s">
        <v>107</v>
      </c>
    </row>
    <row r="266" spans="1:10" x14ac:dyDescent="0.25">
      <c r="A266" s="43" t="s">
        <v>273</v>
      </c>
      <c r="B266" s="222"/>
      <c r="C266" s="223"/>
      <c r="D266" s="223"/>
      <c r="E266" s="223"/>
      <c r="F266" s="223"/>
      <c r="G266" s="223"/>
      <c r="H266" s="224"/>
      <c r="I266" s="197"/>
      <c r="J266" s="197"/>
    </row>
    <row r="267" spans="1:10" x14ac:dyDescent="0.25">
      <c r="A267" s="44"/>
      <c r="B267" s="228" t="s">
        <v>275</v>
      </c>
      <c r="C267" s="229"/>
      <c r="D267" s="229"/>
      <c r="E267" s="229"/>
      <c r="F267" s="229"/>
      <c r="G267" s="229"/>
      <c r="H267" s="230"/>
      <c r="I267" s="197"/>
      <c r="J267" s="197"/>
    </row>
    <row r="268" spans="1:10" x14ac:dyDescent="0.25">
      <c r="A268" s="44"/>
      <c r="B268" s="222"/>
      <c r="C268" s="223"/>
      <c r="D268" s="223"/>
      <c r="E268" s="223"/>
      <c r="F268" s="223"/>
      <c r="G268" s="223"/>
      <c r="H268" s="224"/>
      <c r="I268" s="197"/>
      <c r="J268" s="197"/>
    </row>
    <row r="269" spans="1:10" x14ac:dyDescent="0.25">
      <c r="A269" s="44"/>
      <c r="B269" s="228" t="s">
        <v>276</v>
      </c>
      <c r="C269" s="229"/>
      <c r="D269" s="229"/>
      <c r="E269" s="229"/>
      <c r="F269" s="229"/>
      <c r="G269" s="229"/>
      <c r="H269" s="230"/>
      <c r="I269" s="197"/>
      <c r="J269" s="197"/>
    </row>
    <row r="270" spans="1:10" x14ac:dyDescent="0.25">
      <c r="A270" s="44"/>
      <c r="B270" s="222"/>
      <c r="C270" s="223"/>
      <c r="D270" s="223"/>
      <c r="E270" s="223"/>
      <c r="F270" s="223"/>
      <c r="G270" s="223"/>
      <c r="H270" s="224"/>
      <c r="I270" s="197"/>
      <c r="J270" s="197"/>
    </row>
    <row r="271" spans="1:10" x14ac:dyDescent="0.25">
      <c r="A271" s="44"/>
      <c r="B271" s="228" t="s">
        <v>277</v>
      </c>
      <c r="C271" s="229"/>
      <c r="D271" s="229"/>
      <c r="E271" s="229"/>
      <c r="F271" s="229"/>
      <c r="G271" s="229"/>
      <c r="H271" s="230"/>
      <c r="I271" s="197"/>
      <c r="J271" s="197"/>
    </row>
    <row r="272" spans="1:10" x14ac:dyDescent="0.25">
      <c r="A272" s="44"/>
      <c r="B272" s="222"/>
      <c r="C272" s="223"/>
      <c r="D272" s="223"/>
      <c r="E272" s="223"/>
      <c r="F272" s="223"/>
      <c r="G272" s="223"/>
      <c r="H272" s="224"/>
      <c r="I272" s="197"/>
      <c r="J272" s="197"/>
    </row>
    <row r="273" spans="1:10" ht="45.6" customHeight="1" x14ac:dyDescent="0.25">
      <c r="A273" s="44"/>
      <c r="B273" s="228" t="s">
        <v>278</v>
      </c>
      <c r="C273" s="229"/>
      <c r="D273" s="229"/>
      <c r="E273" s="229"/>
      <c r="F273" s="229"/>
      <c r="G273" s="229"/>
      <c r="H273" s="230"/>
      <c r="I273" s="197"/>
      <c r="J273" s="197"/>
    </row>
    <row r="274" spans="1:10" x14ac:dyDescent="0.25">
      <c r="A274" s="44"/>
      <c r="B274" s="222"/>
      <c r="C274" s="223"/>
      <c r="D274" s="223"/>
      <c r="E274" s="223"/>
      <c r="F274" s="223"/>
      <c r="G274" s="223"/>
      <c r="H274" s="224"/>
      <c r="I274" s="197"/>
      <c r="J274" s="197"/>
    </row>
    <row r="275" spans="1:10" ht="15.75" thickBot="1" x14ac:dyDescent="0.3">
      <c r="A275" s="45"/>
      <c r="B275" s="277" t="s">
        <v>279</v>
      </c>
      <c r="C275" s="278"/>
      <c r="D275" s="278"/>
      <c r="E275" s="278"/>
      <c r="F275" s="278"/>
      <c r="G275" s="278"/>
      <c r="H275" s="279"/>
      <c r="I275" s="198"/>
      <c r="J275" s="198"/>
    </row>
    <row r="276" spans="1:10" x14ac:dyDescent="0.25">
      <c r="A276" s="43"/>
      <c r="B276" s="280" t="s">
        <v>281</v>
      </c>
      <c r="C276" s="281"/>
      <c r="D276" s="281"/>
      <c r="E276" s="281"/>
      <c r="F276" s="281"/>
      <c r="G276" s="281"/>
      <c r="H276" s="282"/>
      <c r="I276" s="196" t="s">
        <v>107</v>
      </c>
      <c r="J276" s="196" t="s">
        <v>107</v>
      </c>
    </row>
    <row r="277" spans="1:10" x14ac:dyDescent="0.25">
      <c r="A277" s="43"/>
      <c r="B277" s="222"/>
      <c r="C277" s="223"/>
      <c r="D277" s="223"/>
      <c r="E277" s="223"/>
      <c r="F277" s="223"/>
      <c r="G277" s="223"/>
      <c r="H277" s="224"/>
      <c r="I277" s="197"/>
      <c r="J277" s="197"/>
    </row>
    <row r="278" spans="1:10" ht="45" customHeight="1" x14ac:dyDescent="0.25">
      <c r="A278" s="43"/>
      <c r="B278" s="225" t="s">
        <v>282</v>
      </c>
      <c r="C278" s="226"/>
      <c r="D278" s="226"/>
      <c r="E278" s="226"/>
      <c r="F278" s="226"/>
      <c r="G278" s="226"/>
      <c r="H278" s="227"/>
      <c r="I278" s="197"/>
      <c r="J278" s="197"/>
    </row>
    <row r="279" spans="1:10" x14ac:dyDescent="0.25">
      <c r="A279" s="43"/>
      <c r="B279" s="222"/>
      <c r="C279" s="223"/>
      <c r="D279" s="223"/>
      <c r="E279" s="223"/>
      <c r="F279" s="223"/>
      <c r="G279" s="223"/>
      <c r="H279" s="224"/>
      <c r="I279" s="197"/>
      <c r="J279" s="197"/>
    </row>
    <row r="280" spans="1:10" ht="24" customHeight="1" x14ac:dyDescent="0.25">
      <c r="A280" s="43"/>
      <c r="B280" s="228" t="s">
        <v>283</v>
      </c>
      <c r="C280" s="229"/>
      <c r="D280" s="229"/>
      <c r="E280" s="229"/>
      <c r="F280" s="229"/>
      <c r="G280" s="229"/>
      <c r="H280" s="230"/>
      <c r="I280" s="197"/>
      <c r="J280" s="197"/>
    </row>
    <row r="281" spans="1:10" x14ac:dyDescent="0.25">
      <c r="A281" s="43" t="s">
        <v>280</v>
      </c>
      <c r="B281" s="222"/>
      <c r="C281" s="223"/>
      <c r="D281" s="223"/>
      <c r="E281" s="223"/>
      <c r="F281" s="223"/>
      <c r="G281" s="223"/>
      <c r="H281" s="224"/>
      <c r="I281" s="197"/>
      <c r="J281" s="197"/>
    </row>
    <row r="282" spans="1:10" ht="46.15" customHeight="1" x14ac:dyDescent="0.25">
      <c r="A282" s="137" t="s">
        <v>464</v>
      </c>
      <c r="B282" s="228" t="s">
        <v>284</v>
      </c>
      <c r="C282" s="229"/>
      <c r="D282" s="229"/>
      <c r="E282" s="229"/>
      <c r="F282" s="229"/>
      <c r="G282" s="229"/>
      <c r="H282" s="230"/>
      <c r="I282" s="197"/>
      <c r="J282" s="197"/>
    </row>
    <row r="283" spans="1:10" x14ac:dyDescent="0.25">
      <c r="A283" s="44"/>
      <c r="B283" s="222"/>
      <c r="C283" s="223"/>
      <c r="D283" s="223"/>
      <c r="E283" s="223"/>
      <c r="F283" s="223"/>
      <c r="G283" s="223"/>
      <c r="H283" s="224"/>
      <c r="I283" s="197"/>
      <c r="J283" s="197"/>
    </row>
    <row r="284" spans="1:10" x14ac:dyDescent="0.25">
      <c r="A284" s="44"/>
      <c r="B284" s="199"/>
      <c r="C284" s="200"/>
      <c r="D284" s="200"/>
      <c r="E284" s="200"/>
      <c r="F284" s="200"/>
      <c r="G284" s="200"/>
      <c r="H284" s="201"/>
      <c r="I284" s="197"/>
      <c r="J284" s="197"/>
    </row>
    <row r="285" spans="1:10" x14ac:dyDescent="0.25">
      <c r="A285" s="44"/>
      <c r="B285" s="199" t="s">
        <v>285</v>
      </c>
      <c r="C285" s="200"/>
      <c r="D285" s="200"/>
      <c r="E285" s="200"/>
      <c r="F285" s="200"/>
      <c r="G285" s="200"/>
      <c r="H285" s="201"/>
      <c r="I285" s="197"/>
      <c r="J285" s="197"/>
    </row>
    <row r="286" spans="1:10" x14ac:dyDescent="0.25">
      <c r="A286" s="44"/>
      <c r="B286" s="222"/>
      <c r="C286" s="223"/>
      <c r="D286" s="223"/>
      <c r="E286" s="223"/>
      <c r="F286" s="223"/>
      <c r="G286" s="223"/>
      <c r="H286" s="224"/>
      <c r="I286" s="197"/>
      <c r="J286" s="197"/>
    </row>
    <row r="287" spans="1:10" x14ac:dyDescent="0.25">
      <c r="A287" s="44"/>
      <c r="B287" s="219" t="s">
        <v>286</v>
      </c>
      <c r="C287" s="220"/>
      <c r="D287" s="220"/>
      <c r="E287" s="220"/>
      <c r="F287" s="220"/>
      <c r="G287" s="220"/>
      <c r="H287" s="221"/>
      <c r="I287" s="197"/>
      <c r="J287" s="197"/>
    </row>
    <row r="288" spans="1:10" x14ac:dyDescent="0.25">
      <c r="A288" s="44"/>
      <c r="B288" s="222"/>
      <c r="C288" s="223"/>
      <c r="D288" s="223"/>
      <c r="E288" s="223"/>
      <c r="F288" s="223"/>
      <c r="G288" s="223"/>
      <c r="H288" s="224"/>
      <c r="I288" s="197"/>
      <c r="J288" s="197"/>
    </row>
    <row r="289" spans="1:10" x14ac:dyDescent="0.25">
      <c r="A289" s="44"/>
      <c r="B289" s="219" t="s">
        <v>287</v>
      </c>
      <c r="C289" s="220"/>
      <c r="D289" s="220"/>
      <c r="E289" s="220"/>
      <c r="F289" s="220"/>
      <c r="G289" s="220"/>
      <c r="H289" s="221"/>
      <c r="I289" s="197"/>
      <c r="J289" s="197"/>
    </row>
    <row r="290" spans="1:10" x14ac:dyDescent="0.25">
      <c r="A290" s="44"/>
      <c r="B290" s="222"/>
      <c r="C290" s="223"/>
      <c r="D290" s="223"/>
      <c r="E290" s="223"/>
      <c r="F290" s="223"/>
      <c r="G290" s="223"/>
      <c r="H290" s="224"/>
      <c r="I290" s="197"/>
      <c r="J290" s="197"/>
    </row>
    <row r="291" spans="1:10" x14ac:dyDescent="0.25">
      <c r="A291" s="44"/>
      <c r="B291" s="219" t="s">
        <v>288</v>
      </c>
      <c r="C291" s="220"/>
      <c r="D291" s="220"/>
      <c r="E291" s="220"/>
      <c r="F291" s="220"/>
      <c r="G291" s="220"/>
      <c r="H291" s="221"/>
      <c r="I291" s="197"/>
      <c r="J291" s="197"/>
    </row>
    <row r="292" spans="1:10" x14ac:dyDescent="0.25">
      <c r="A292" s="44"/>
      <c r="B292" s="222"/>
      <c r="C292" s="223"/>
      <c r="D292" s="223"/>
      <c r="E292" s="223"/>
      <c r="F292" s="223"/>
      <c r="G292" s="223"/>
      <c r="H292" s="224"/>
      <c r="I292" s="197"/>
      <c r="J292" s="197"/>
    </row>
    <row r="293" spans="1:10" x14ac:dyDescent="0.25">
      <c r="A293" s="44"/>
      <c r="B293" s="219" t="s">
        <v>289</v>
      </c>
      <c r="C293" s="220"/>
      <c r="D293" s="220"/>
      <c r="E293" s="220"/>
      <c r="F293" s="220"/>
      <c r="G293" s="220"/>
      <c r="H293" s="221"/>
      <c r="I293" s="197"/>
      <c r="J293" s="197"/>
    </row>
    <row r="294" spans="1:10" x14ac:dyDescent="0.25">
      <c r="A294" s="44"/>
      <c r="B294" s="222"/>
      <c r="C294" s="223"/>
      <c r="D294" s="223"/>
      <c r="E294" s="223"/>
      <c r="F294" s="223"/>
      <c r="G294" s="223"/>
      <c r="H294" s="224"/>
      <c r="I294" s="197"/>
      <c r="J294" s="197"/>
    </row>
    <row r="295" spans="1:10" x14ac:dyDescent="0.25">
      <c r="A295" s="44"/>
      <c r="B295" s="231" t="s">
        <v>290</v>
      </c>
      <c r="C295" s="232"/>
      <c r="D295" s="232"/>
      <c r="E295" s="232"/>
      <c r="F295" s="232"/>
      <c r="G295" s="232"/>
      <c r="H295" s="233"/>
      <c r="I295" s="197"/>
      <c r="J295" s="197"/>
    </row>
    <row r="296" spans="1:10" x14ac:dyDescent="0.25">
      <c r="A296" s="44"/>
      <c r="B296" s="222"/>
      <c r="C296" s="223"/>
      <c r="D296" s="223"/>
      <c r="E296" s="223"/>
      <c r="F296" s="223"/>
      <c r="G296" s="223"/>
      <c r="H296" s="224"/>
      <c r="I296" s="197"/>
      <c r="J296" s="197"/>
    </row>
    <row r="297" spans="1:10" x14ac:dyDescent="0.25">
      <c r="A297" s="44"/>
      <c r="B297" s="219" t="s">
        <v>291</v>
      </c>
      <c r="C297" s="220"/>
      <c r="D297" s="220"/>
      <c r="E297" s="220"/>
      <c r="F297" s="220"/>
      <c r="G297" s="220"/>
      <c r="H297" s="221"/>
      <c r="I297" s="197"/>
      <c r="J297" s="197"/>
    </row>
    <row r="298" spans="1:10" x14ac:dyDescent="0.25">
      <c r="A298" s="44"/>
      <c r="B298" s="222"/>
      <c r="C298" s="223"/>
      <c r="D298" s="223"/>
      <c r="E298" s="223"/>
      <c r="F298" s="223"/>
      <c r="G298" s="223"/>
      <c r="H298" s="224"/>
      <c r="I298" s="197"/>
      <c r="J298" s="197"/>
    </row>
    <row r="299" spans="1:10" x14ac:dyDescent="0.25">
      <c r="A299" s="44"/>
      <c r="B299" s="219" t="s">
        <v>292</v>
      </c>
      <c r="C299" s="220"/>
      <c r="D299" s="220"/>
      <c r="E299" s="220"/>
      <c r="F299" s="220"/>
      <c r="G299" s="220"/>
      <c r="H299" s="221"/>
      <c r="I299" s="197"/>
      <c r="J299" s="197"/>
    </row>
    <row r="300" spans="1:10" x14ac:dyDescent="0.25">
      <c r="A300" s="44"/>
      <c r="B300" s="222"/>
      <c r="C300" s="223"/>
      <c r="D300" s="223"/>
      <c r="E300" s="223"/>
      <c r="F300" s="223"/>
      <c r="G300" s="223"/>
      <c r="H300" s="224"/>
      <c r="I300" s="197"/>
      <c r="J300" s="197"/>
    </row>
    <row r="301" spans="1:10" x14ac:dyDescent="0.25">
      <c r="A301" s="44"/>
      <c r="B301" s="219" t="s">
        <v>293</v>
      </c>
      <c r="C301" s="220"/>
      <c r="D301" s="220"/>
      <c r="E301" s="220"/>
      <c r="F301" s="220"/>
      <c r="G301" s="220"/>
      <c r="H301" s="221"/>
      <c r="I301" s="197"/>
      <c r="J301" s="197"/>
    </row>
    <row r="302" spans="1:10" x14ac:dyDescent="0.25">
      <c r="A302" s="44"/>
      <c r="B302" s="222"/>
      <c r="C302" s="223"/>
      <c r="D302" s="223"/>
      <c r="E302" s="223"/>
      <c r="F302" s="223"/>
      <c r="G302" s="223"/>
      <c r="H302" s="224"/>
      <c r="I302" s="197"/>
      <c r="J302" s="197"/>
    </row>
    <row r="303" spans="1:10" x14ac:dyDescent="0.25">
      <c r="A303" s="44"/>
      <c r="B303" s="219" t="s">
        <v>294</v>
      </c>
      <c r="C303" s="220"/>
      <c r="D303" s="220"/>
      <c r="E303" s="220"/>
      <c r="F303" s="220"/>
      <c r="G303" s="220"/>
      <c r="H303" s="221"/>
      <c r="I303" s="197"/>
      <c r="J303" s="197"/>
    </row>
    <row r="304" spans="1:10" x14ac:dyDescent="0.25">
      <c r="A304" s="44"/>
      <c r="B304" s="222"/>
      <c r="C304" s="223"/>
      <c r="D304" s="223"/>
      <c r="E304" s="223"/>
      <c r="F304" s="223"/>
      <c r="G304" s="223"/>
      <c r="H304" s="224"/>
      <c r="I304" s="197"/>
      <c r="J304" s="197"/>
    </row>
    <row r="305" spans="1:10" x14ac:dyDescent="0.25">
      <c r="A305" s="44"/>
      <c r="B305" s="219" t="s">
        <v>295</v>
      </c>
      <c r="C305" s="220"/>
      <c r="D305" s="220"/>
      <c r="E305" s="220"/>
      <c r="F305" s="220"/>
      <c r="G305" s="220"/>
      <c r="H305" s="221"/>
      <c r="I305" s="197"/>
      <c r="J305" s="197"/>
    </row>
    <row r="306" spans="1:10" x14ac:dyDescent="0.25">
      <c r="A306" s="44"/>
      <c r="B306" s="222"/>
      <c r="C306" s="223"/>
      <c r="D306" s="223"/>
      <c r="E306" s="223"/>
      <c r="F306" s="223"/>
      <c r="G306" s="223"/>
      <c r="H306" s="224"/>
      <c r="I306" s="197"/>
      <c r="J306" s="197"/>
    </row>
    <row r="307" spans="1:10" x14ac:dyDescent="0.25">
      <c r="A307" s="44"/>
      <c r="B307" s="219" t="s">
        <v>296</v>
      </c>
      <c r="C307" s="220"/>
      <c r="D307" s="220"/>
      <c r="E307" s="220"/>
      <c r="F307" s="220"/>
      <c r="G307" s="220"/>
      <c r="H307" s="221"/>
      <c r="I307" s="197"/>
      <c r="J307" s="197"/>
    </row>
    <row r="308" spans="1:10" x14ac:dyDescent="0.25">
      <c r="A308" s="44"/>
      <c r="B308" s="222"/>
      <c r="C308" s="223"/>
      <c r="D308" s="223"/>
      <c r="E308" s="223"/>
      <c r="F308" s="223"/>
      <c r="G308" s="223"/>
      <c r="H308" s="224"/>
      <c r="I308" s="197"/>
      <c r="J308" s="197"/>
    </row>
    <row r="309" spans="1:10" x14ac:dyDescent="0.25">
      <c r="A309" s="44"/>
      <c r="B309" s="219" t="s">
        <v>297</v>
      </c>
      <c r="C309" s="220"/>
      <c r="D309" s="220"/>
      <c r="E309" s="220"/>
      <c r="F309" s="220"/>
      <c r="G309" s="220"/>
      <c r="H309" s="221"/>
      <c r="I309" s="197"/>
      <c r="J309" s="197"/>
    </row>
    <row r="310" spans="1:10" x14ac:dyDescent="0.25">
      <c r="A310" s="44"/>
      <c r="B310" s="222"/>
      <c r="C310" s="223"/>
      <c r="D310" s="223"/>
      <c r="E310" s="223"/>
      <c r="F310" s="223"/>
      <c r="G310" s="223"/>
      <c r="H310" s="224"/>
      <c r="I310" s="197"/>
      <c r="J310" s="197"/>
    </row>
    <row r="311" spans="1:10" x14ac:dyDescent="0.25">
      <c r="A311" s="44"/>
      <c r="B311" s="219" t="s">
        <v>298</v>
      </c>
      <c r="C311" s="220"/>
      <c r="D311" s="220"/>
      <c r="E311" s="220"/>
      <c r="F311" s="220"/>
      <c r="G311" s="220"/>
      <c r="H311" s="221"/>
      <c r="I311" s="197"/>
      <c r="J311" s="197"/>
    </row>
    <row r="312" spans="1:10" x14ac:dyDescent="0.25">
      <c r="A312" s="44"/>
      <c r="B312" s="222"/>
      <c r="C312" s="223"/>
      <c r="D312" s="223"/>
      <c r="E312" s="223"/>
      <c r="F312" s="223"/>
      <c r="G312" s="223"/>
      <c r="H312" s="224"/>
      <c r="I312" s="197"/>
      <c r="J312" s="197"/>
    </row>
    <row r="313" spans="1:10" x14ac:dyDescent="0.25">
      <c r="A313" s="44"/>
      <c r="B313" s="219" t="s">
        <v>299</v>
      </c>
      <c r="C313" s="220"/>
      <c r="D313" s="220"/>
      <c r="E313" s="220"/>
      <c r="F313" s="220"/>
      <c r="G313" s="220"/>
      <c r="H313" s="221"/>
      <c r="I313" s="197"/>
      <c r="J313" s="197"/>
    </row>
    <row r="314" spans="1:10" x14ac:dyDescent="0.25">
      <c r="A314" s="44"/>
      <c r="B314" s="222"/>
      <c r="C314" s="223"/>
      <c r="D314" s="223"/>
      <c r="E314" s="223"/>
      <c r="F314" s="223"/>
      <c r="G314" s="223"/>
      <c r="H314" s="224"/>
      <c r="I314" s="197"/>
      <c r="J314" s="197"/>
    </row>
    <row r="315" spans="1:10" x14ac:dyDescent="0.25">
      <c r="A315" s="44"/>
      <c r="B315" s="219" t="s">
        <v>300</v>
      </c>
      <c r="C315" s="220"/>
      <c r="D315" s="220"/>
      <c r="E315" s="220"/>
      <c r="F315" s="220"/>
      <c r="G315" s="220"/>
      <c r="H315" s="221"/>
      <c r="I315" s="197"/>
      <c r="J315" s="197"/>
    </row>
    <row r="316" spans="1:10" x14ac:dyDescent="0.25">
      <c r="A316" s="44"/>
      <c r="B316" s="222"/>
      <c r="C316" s="223"/>
      <c r="D316" s="223"/>
      <c r="E316" s="223"/>
      <c r="F316" s="223"/>
      <c r="G316" s="223"/>
      <c r="H316" s="224"/>
      <c r="I316" s="197"/>
      <c r="J316" s="197"/>
    </row>
    <row r="317" spans="1:10" x14ac:dyDescent="0.25">
      <c r="A317" s="44"/>
      <c r="B317" s="199"/>
      <c r="C317" s="200"/>
      <c r="D317" s="200"/>
      <c r="E317" s="200"/>
      <c r="F317" s="200"/>
      <c r="G317" s="200"/>
      <c r="H317" s="201"/>
      <c r="I317" s="197"/>
      <c r="J317" s="197"/>
    </row>
    <row r="318" spans="1:10" ht="31.9" customHeight="1" thickBot="1" x14ac:dyDescent="0.3">
      <c r="A318" s="45"/>
      <c r="B318" s="202" t="s">
        <v>301</v>
      </c>
      <c r="C318" s="203"/>
      <c r="D318" s="203"/>
      <c r="E318" s="203"/>
      <c r="F318" s="203"/>
      <c r="G318" s="203"/>
      <c r="H318" s="204"/>
      <c r="I318" s="198"/>
      <c r="J318" s="198"/>
    </row>
    <row r="319" spans="1:10" x14ac:dyDescent="0.25">
      <c r="A319" s="196" t="s">
        <v>302</v>
      </c>
      <c r="B319" s="207" t="s">
        <v>303</v>
      </c>
      <c r="C319" s="208"/>
      <c r="D319" s="208"/>
      <c r="E319" s="208"/>
      <c r="F319" s="208"/>
      <c r="G319" s="208"/>
      <c r="H319" s="209"/>
      <c r="I319" s="196" t="s">
        <v>107</v>
      </c>
      <c r="J319" s="196" t="s">
        <v>107</v>
      </c>
    </row>
    <row r="320" spans="1:10" ht="15.75" thickBot="1" x14ac:dyDescent="0.3">
      <c r="A320" s="197"/>
      <c r="B320" s="213"/>
      <c r="C320" s="214"/>
      <c r="D320" s="214"/>
      <c r="E320" s="214"/>
      <c r="F320" s="214"/>
      <c r="G320" s="214"/>
      <c r="H320" s="215"/>
      <c r="I320" s="197"/>
      <c r="J320" s="197"/>
    </row>
    <row r="321" spans="1:10" ht="16.5" thickTop="1" thickBot="1" x14ac:dyDescent="0.3">
      <c r="A321" s="197"/>
      <c r="B321" s="59"/>
      <c r="C321" s="59"/>
      <c r="D321" s="60" t="s">
        <v>304</v>
      </c>
      <c r="E321" s="60" t="s">
        <v>305</v>
      </c>
      <c r="F321" s="60" t="s">
        <v>306</v>
      </c>
      <c r="G321" s="60" t="s">
        <v>307</v>
      </c>
      <c r="H321" s="60" t="s">
        <v>308</v>
      </c>
      <c r="I321" s="197"/>
      <c r="J321" s="197"/>
    </row>
    <row r="322" spans="1:10" ht="84" x14ac:dyDescent="0.25">
      <c r="A322" s="197"/>
      <c r="B322" s="67"/>
      <c r="C322" s="274" t="s">
        <v>310</v>
      </c>
      <c r="D322" s="258" t="s">
        <v>311</v>
      </c>
      <c r="E322" s="258" t="s">
        <v>312</v>
      </c>
      <c r="F322" s="258" t="s">
        <v>313</v>
      </c>
      <c r="G322" s="61" t="s">
        <v>314</v>
      </c>
      <c r="H322" s="258" t="s">
        <v>317</v>
      </c>
      <c r="I322" s="197"/>
      <c r="J322" s="197"/>
    </row>
    <row r="323" spans="1:10" ht="36" x14ac:dyDescent="0.25">
      <c r="A323" s="197"/>
      <c r="B323" s="67"/>
      <c r="C323" s="275"/>
      <c r="D323" s="259"/>
      <c r="E323" s="259"/>
      <c r="F323" s="259"/>
      <c r="G323" s="61" t="s">
        <v>315</v>
      </c>
      <c r="H323" s="259"/>
      <c r="I323" s="197"/>
      <c r="J323" s="197"/>
    </row>
    <row r="324" spans="1:10" ht="60" x14ac:dyDescent="0.25">
      <c r="A324" s="197"/>
      <c r="B324" s="67"/>
      <c r="C324" s="275"/>
      <c r="D324" s="259"/>
      <c r="E324" s="259"/>
      <c r="F324" s="259"/>
      <c r="G324" s="61" t="s">
        <v>316</v>
      </c>
      <c r="H324" s="259"/>
      <c r="I324" s="197"/>
      <c r="J324" s="197"/>
    </row>
    <row r="325" spans="1:10" x14ac:dyDescent="0.25">
      <c r="A325" s="197"/>
      <c r="B325" s="67"/>
      <c r="C325" s="275"/>
      <c r="D325" s="259"/>
      <c r="E325" s="259"/>
      <c r="F325" s="259"/>
      <c r="G325" s="56"/>
      <c r="H325" s="259"/>
      <c r="I325" s="197"/>
      <c r="J325" s="197"/>
    </row>
    <row r="326" spans="1:10" x14ac:dyDescent="0.25">
      <c r="A326" s="197"/>
      <c r="B326" s="67"/>
      <c r="C326" s="275"/>
      <c r="D326" s="259"/>
      <c r="E326" s="259"/>
      <c r="F326" s="259"/>
      <c r="G326" s="56"/>
      <c r="H326" s="259"/>
      <c r="I326" s="197"/>
      <c r="J326" s="197"/>
    </row>
    <row r="327" spans="1:10" x14ac:dyDescent="0.25">
      <c r="A327" s="197"/>
      <c r="B327" s="67"/>
      <c r="C327" s="275"/>
      <c r="D327" s="259"/>
      <c r="E327" s="259"/>
      <c r="F327" s="259"/>
      <c r="G327" s="56"/>
      <c r="H327" s="259"/>
      <c r="I327" s="197"/>
      <c r="J327" s="197"/>
    </row>
    <row r="328" spans="1:10" x14ac:dyDescent="0.25">
      <c r="A328" s="197"/>
      <c r="B328" s="67"/>
      <c r="C328" s="275"/>
      <c r="D328" s="259"/>
      <c r="E328" s="259"/>
      <c r="F328" s="259"/>
      <c r="G328" s="56"/>
      <c r="H328" s="259"/>
      <c r="I328" s="197"/>
      <c r="J328" s="197"/>
    </row>
    <row r="329" spans="1:10" ht="15.75" thickBot="1" x14ac:dyDescent="0.3">
      <c r="A329" s="197"/>
      <c r="B329" s="67" t="s">
        <v>309</v>
      </c>
      <c r="C329" s="276"/>
      <c r="D329" s="260"/>
      <c r="E329" s="260"/>
      <c r="F329" s="260"/>
      <c r="G329" s="58"/>
      <c r="H329" s="260"/>
      <c r="I329" s="197"/>
      <c r="J329" s="197"/>
    </row>
    <row r="330" spans="1:10" ht="24" x14ac:dyDescent="0.25">
      <c r="A330" s="197"/>
      <c r="B330" s="67"/>
      <c r="C330" s="274" t="s">
        <v>318</v>
      </c>
      <c r="D330" s="258" t="s">
        <v>319</v>
      </c>
      <c r="E330" s="258" t="s">
        <v>320</v>
      </c>
      <c r="F330" s="258" t="s">
        <v>321</v>
      </c>
      <c r="G330" s="61" t="s">
        <v>322</v>
      </c>
      <c r="H330" s="258" t="s">
        <v>327</v>
      </c>
      <c r="I330" s="197"/>
      <c r="J330" s="197"/>
    </row>
    <row r="331" spans="1:10" x14ac:dyDescent="0.25">
      <c r="A331" s="197"/>
      <c r="B331" s="56"/>
      <c r="C331" s="275"/>
      <c r="D331" s="259"/>
      <c r="E331" s="259"/>
      <c r="F331" s="259"/>
      <c r="G331" s="61" t="s">
        <v>323</v>
      </c>
      <c r="H331" s="259"/>
      <c r="I331" s="197"/>
      <c r="J331" s="197"/>
    </row>
    <row r="332" spans="1:10" ht="24" x14ac:dyDescent="0.25">
      <c r="A332" s="197"/>
      <c r="B332" s="56"/>
      <c r="C332" s="275"/>
      <c r="D332" s="259"/>
      <c r="E332" s="259"/>
      <c r="F332" s="259"/>
      <c r="G332" s="61" t="s">
        <v>324</v>
      </c>
      <c r="H332" s="259"/>
      <c r="I332" s="197"/>
      <c r="J332" s="197"/>
    </row>
    <row r="333" spans="1:10" x14ac:dyDescent="0.25">
      <c r="A333" s="197"/>
      <c r="B333" s="56"/>
      <c r="C333" s="275"/>
      <c r="D333" s="259"/>
      <c r="E333" s="259"/>
      <c r="F333" s="259"/>
      <c r="G333" s="61" t="s">
        <v>325</v>
      </c>
      <c r="H333" s="259"/>
      <c r="I333" s="197"/>
      <c r="J333" s="197"/>
    </row>
    <row r="334" spans="1:10" x14ac:dyDescent="0.25">
      <c r="A334" s="197"/>
      <c r="B334" s="56"/>
      <c r="C334" s="275"/>
      <c r="D334" s="259"/>
      <c r="E334" s="259"/>
      <c r="F334" s="259"/>
      <c r="G334" s="61" t="s">
        <v>326</v>
      </c>
      <c r="H334" s="259"/>
      <c r="I334" s="197"/>
      <c r="J334" s="197"/>
    </row>
    <row r="335" spans="1:10" ht="15.75" thickBot="1" x14ac:dyDescent="0.3">
      <c r="A335" s="197"/>
      <c r="B335" s="58"/>
      <c r="C335" s="276"/>
      <c r="D335" s="260"/>
      <c r="E335" s="260"/>
      <c r="F335" s="260"/>
      <c r="G335" s="63"/>
      <c r="H335" s="260"/>
      <c r="I335" s="197"/>
      <c r="J335" s="197"/>
    </row>
    <row r="336" spans="1:10" ht="89.25" customHeight="1" x14ac:dyDescent="0.25">
      <c r="A336" s="197"/>
      <c r="B336" s="67"/>
      <c r="C336" s="274" t="s">
        <v>329</v>
      </c>
      <c r="D336" s="61" t="s">
        <v>330</v>
      </c>
      <c r="E336" s="258" t="s">
        <v>332</v>
      </c>
      <c r="F336" s="258" t="s">
        <v>333</v>
      </c>
      <c r="G336" s="258" t="s">
        <v>334</v>
      </c>
      <c r="H336" s="61" t="s">
        <v>335</v>
      </c>
      <c r="I336" s="197"/>
      <c r="J336" s="197"/>
    </row>
    <row r="337" spans="1:10" ht="24" x14ac:dyDescent="0.25">
      <c r="A337" s="197"/>
      <c r="B337" s="67"/>
      <c r="C337" s="275"/>
      <c r="D337" s="61" t="s">
        <v>331</v>
      </c>
      <c r="E337" s="259"/>
      <c r="F337" s="259"/>
      <c r="G337" s="259"/>
      <c r="H337" s="61" t="s">
        <v>336</v>
      </c>
      <c r="I337" s="197"/>
      <c r="J337" s="197"/>
    </row>
    <row r="338" spans="1:10" x14ac:dyDescent="0.25">
      <c r="A338" s="197"/>
      <c r="B338" s="67"/>
      <c r="C338" s="275"/>
      <c r="D338" s="61"/>
      <c r="E338" s="259"/>
      <c r="F338" s="259"/>
      <c r="G338" s="259"/>
      <c r="H338" s="56"/>
      <c r="I338" s="197"/>
      <c r="J338" s="197"/>
    </row>
    <row r="339" spans="1:10" x14ac:dyDescent="0.25">
      <c r="A339" s="197"/>
      <c r="B339" s="67"/>
      <c r="C339" s="275"/>
      <c r="D339" s="56"/>
      <c r="E339" s="259"/>
      <c r="F339" s="259"/>
      <c r="G339" s="259"/>
      <c r="H339" s="56"/>
      <c r="I339" s="197"/>
      <c r="J339" s="197"/>
    </row>
    <row r="340" spans="1:10" x14ac:dyDescent="0.25">
      <c r="A340" s="197"/>
      <c r="B340" s="67"/>
      <c r="C340" s="275"/>
      <c r="D340" s="56"/>
      <c r="E340" s="259"/>
      <c r="F340" s="259"/>
      <c r="G340" s="259"/>
      <c r="H340" s="56"/>
      <c r="I340" s="197"/>
      <c r="J340" s="197"/>
    </row>
    <row r="341" spans="1:10" x14ac:dyDescent="0.25">
      <c r="A341" s="197"/>
      <c r="B341" s="67"/>
      <c r="C341" s="275"/>
      <c r="D341" s="56"/>
      <c r="E341" s="259"/>
      <c r="F341" s="259"/>
      <c r="G341" s="259"/>
      <c r="H341" s="56"/>
      <c r="I341" s="197"/>
      <c r="J341" s="197"/>
    </row>
    <row r="342" spans="1:10" x14ac:dyDescent="0.25">
      <c r="A342" s="197"/>
      <c r="B342" s="67"/>
      <c r="C342" s="275"/>
      <c r="D342" s="56"/>
      <c r="E342" s="259"/>
      <c r="F342" s="259"/>
      <c r="G342" s="259"/>
      <c r="H342" s="56"/>
      <c r="I342" s="197"/>
      <c r="J342" s="197"/>
    </row>
    <row r="343" spans="1:10" ht="15.75" thickBot="1" x14ac:dyDescent="0.3">
      <c r="A343" s="197"/>
      <c r="B343" s="67"/>
      <c r="C343" s="276"/>
      <c r="D343" s="58"/>
      <c r="E343" s="260"/>
      <c r="F343" s="260"/>
      <c r="G343" s="260"/>
      <c r="H343" s="58"/>
      <c r="I343" s="197"/>
      <c r="J343" s="197"/>
    </row>
    <row r="344" spans="1:10" ht="204" x14ac:dyDescent="0.25">
      <c r="A344" s="197"/>
      <c r="B344" s="67" t="s">
        <v>328</v>
      </c>
      <c r="C344" s="274" t="s">
        <v>280</v>
      </c>
      <c r="D344" s="61" t="s">
        <v>337</v>
      </c>
      <c r="E344" s="61" t="s">
        <v>341</v>
      </c>
      <c r="F344" s="61" t="s">
        <v>343</v>
      </c>
      <c r="G344" s="258" t="s">
        <v>345</v>
      </c>
      <c r="H344" s="258" t="s">
        <v>335</v>
      </c>
      <c r="I344" s="197"/>
      <c r="J344" s="197"/>
    </row>
    <row r="345" spans="1:10" ht="84" x14ac:dyDescent="0.25">
      <c r="A345" s="197"/>
      <c r="B345" s="67"/>
      <c r="C345" s="275"/>
      <c r="D345" s="61" t="s">
        <v>338</v>
      </c>
      <c r="E345" s="61" t="s">
        <v>342</v>
      </c>
      <c r="F345" s="61" t="s">
        <v>344</v>
      </c>
      <c r="G345" s="259"/>
      <c r="H345" s="259"/>
      <c r="I345" s="197"/>
      <c r="J345" s="197"/>
    </row>
    <row r="346" spans="1:10" x14ac:dyDescent="0.25">
      <c r="A346" s="197"/>
      <c r="B346" s="56"/>
      <c r="C346" s="275"/>
      <c r="D346" s="61" t="s">
        <v>339</v>
      </c>
      <c r="E346" s="56"/>
      <c r="F346" s="61"/>
      <c r="G346" s="259"/>
      <c r="H346" s="259"/>
      <c r="I346" s="197"/>
      <c r="J346" s="197"/>
    </row>
    <row r="347" spans="1:10" x14ac:dyDescent="0.25">
      <c r="A347" s="197"/>
      <c r="B347" s="56"/>
      <c r="C347" s="275"/>
      <c r="D347" s="61" t="s">
        <v>340</v>
      </c>
      <c r="E347" s="56"/>
      <c r="F347" s="56"/>
      <c r="G347" s="259"/>
      <c r="H347" s="259"/>
      <c r="I347" s="197"/>
      <c r="J347" s="197"/>
    </row>
    <row r="348" spans="1:10" ht="15.75" thickBot="1" x14ac:dyDescent="0.3">
      <c r="A348" s="197"/>
      <c r="B348" s="56"/>
      <c r="C348" s="276"/>
      <c r="D348" s="63"/>
      <c r="E348" s="58"/>
      <c r="F348" s="58"/>
      <c r="G348" s="260"/>
      <c r="H348" s="260"/>
      <c r="I348" s="197"/>
      <c r="J348" s="197"/>
    </row>
    <row r="349" spans="1:10" ht="108.75" thickBot="1" x14ac:dyDescent="0.3">
      <c r="A349" s="197"/>
      <c r="B349" s="68"/>
      <c r="C349" s="64" t="s">
        <v>346</v>
      </c>
      <c r="D349" s="65" t="s">
        <v>347</v>
      </c>
      <c r="E349" s="65" t="s">
        <v>348</v>
      </c>
      <c r="F349" s="65" t="s">
        <v>349</v>
      </c>
      <c r="G349" s="65" t="s">
        <v>350</v>
      </c>
      <c r="H349" s="65" t="s">
        <v>351</v>
      </c>
      <c r="I349" s="197"/>
      <c r="J349" s="197"/>
    </row>
    <row r="350" spans="1:10" ht="15.75" thickTop="1" x14ac:dyDescent="0.25">
      <c r="A350" s="197"/>
      <c r="B350" s="216"/>
      <c r="C350" s="217"/>
      <c r="D350" s="217"/>
      <c r="E350" s="217"/>
      <c r="F350" s="217"/>
      <c r="G350" s="217"/>
      <c r="H350" s="218"/>
      <c r="I350" s="197"/>
      <c r="J350" s="197"/>
    </row>
    <row r="351" spans="1:10" x14ac:dyDescent="0.25">
      <c r="A351" s="197"/>
      <c r="B351" s="199"/>
      <c r="C351" s="200"/>
      <c r="D351" s="200"/>
      <c r="E351" s="200"/>
      <c r="F351" s="200"/>
      <c r="G351" s="200"/>
      <c r="H351" s="201"/>
      <c r="I351" s="197"/>
      <c r="J351" s="197"/>
    </row>
    <row r="352" spans="1:10" ht="15.75" thickBot="1" x14ac:dyDescent="0.3">
      <c r="A352" s="198"/>
      <c r="B352" s="202"/>
      <c r="C352" s="203"/>
      <c r="D352" s="203"/>
      <c r="E352" s="203"/>
      <c r="F352" s="203"/>
      <c r="G352" s="203"/>
      <c r="H352" s="204"/>
      <c r="I352" s="198"/>
      <c r="J352" s="198"/>
    </row>
    <row r="353" spans="1:10" ht="24" customHeight="1" x14ac:dyDescent="0.25">
      <c r="A353" s="210" t="s">
        <v>352</v>
      </c>
      <c r="B353" s="207" t="s">
        <v>353</v>
      </c>
      <c r="C353" s="208"/>
      <c r="D353" s="208"/>
      <c r="E353" s="208"/>
      <c r="F353" s="208"/>
      <c r="G353" s="208"/>
      <c r="H353" s="209"/>
      <c r="I353" s="196"/>
    </row>
    <row r="354" spans="1:10" x14ac:dyDescent="0.25">
      <c r="A354" s="211"/>
      <c r="B354" s="199"/>
      <c r="C354" s="200"/>
      <c r="D354" s="200"/>
      <c r="E354" s="200"/>
      <c r="F354" s="200"/>
      <c r="G354" s="200"/>
      <c r="H354" s="201"/>
      <c r="I354" s="197"/>
    </row>
    <row r="355" spans="1:10" x14ac:dyDescent="0.25">
      <c r="A355" s="211"/>
      <c r="B355" s="199" t="s">
        <v>354</v>
      </c>
      <c r="C355" s="200"/>
      <c r="D355" s="200"/>
      <c r="E355" s="200"/>
      <c r="F355" s="200"/>
      <c r="G355" s="200"/>
      <c r="H355" s="201"/>
      <c r="I355" s="197"/>
    </row>
    <row r="356" spans="1:10" x14ac:dyDescent="0.25">
      <c r="A356" s="211"/>
      <c r="B356" s="199"/>
      <c r="C356" s="200"/>
      <c r="D356" s="200"/>
      <c r="E356" s="200"/>
      <c r="F356" s="200"/>
      <c r="G356" s="200"/>
      <c r="H356" s="201"/>
      <c r="I356" s="197"/>
    </row>
    <row r="357" spans="1:10" x14ac:dyDescent="0.25">
      <c r="A357" s="211"/>
      <c r="B357" s="199" t="s">
        <v>355</v>
      </c>
      <c r="C357" s="200"/>
      <c r="D357" s="200"/>
      <c r="E357" s="200"/>
      <c r="F357" s="200"/>
      <c r="G357" s="200"/>
      <c r="H357" s="201"/>
      <c r="I357" s="197"/>
    </row>
    <row r="358" spans="1:10" x14ac:dyDescent="0.25">
      <c r="A358" s="211"/>
      <c r="B358" s="199"/>
      <c r="C358" s="200"/>
      <c r="D358" s="200"/>
      <c r="E358" s="200"/>
      <c r="F358" s="200"/>
      <c r="G358" s="200"/>
      <c r="H358" s="201"/>
      <c r="I358" s="197"/>
    </row>
    <row r="359" spans="1:10" x14ac:dyDescent="0.25">
      <c r="A359" s="211"/>
      <c r="B359" s="199" t="s">
        <v>356</v>
      </c>
      <c r="C359" s="200"/>
      <c r="D359" s="200"/>
      <c r="E359" s="200"/>
      <c r="F359" s="200"/>
      <c r="G359" s="200"/>
      <c r="H359" s="201"/>
      <c r="I359" s="197"/>
    </row>
    <row r="360" spans="1:10" x14ac:dyDescent="0.25">
      <c r="A360" s="211"/>
      <c r="B360" s="199"/>
      <c r="C360" s="200"/>
      <c r="D360" s="200"/>
      <c r="E360" s="200"/>
      <c r="F360" s="200"/>
      <c r="G360" s="200"/>
      <c r="H360" s="201"/>
      <c r="I360" s="197"/>
    </row>
    <row r="361" spans="1:10" ht="24" customHeight="1" x14ac:dyDescent="0.25">
      <c r="A361" s="211"/>
      <c r="B361" s="199" t="s">
        <v>357</v>
      </c>
      <c r="C361" s="200"/>
      <c r="D361" s="200"/>
      <c r="E361" s="200"/>
      <c r="F361" s="200"/>
      <c r="G361" s="200"/>
      <c r="H361" s="201"/>
      <c r="I361" s="197"/>
    </row>
    <row r="362" spans="1:10" ht="15.75" thickBot="1" x14ac:dyDescent="0.3">
      <c r="A362" s="212"/>
      <c r="B362" s="202"/>
      <c r="C362" s="203"/>
      <c r="D362" s="203"/>
      <c r="E362" s="203"/>
      <c r="F362" s="203"/>
      <c r="G362" s="203"/>
      <c r="H362" s="204"/>
      <c r="I362" s="198"/>
    </row>
    <row r="363" spans="1:10" ht="31.5" customHeight="1" x14ac:dyDescent="0.25">
      <c r="A363" s="43"/>
      <c r="B363" s="207" t="s">
        <v>360</v>
      </c>
      <c r="C363" s="208"/>
      <c r="D363" s="208"/>
      <c r="E363" s="208"/>
      <c r="F363" s="208"/>
      <c r="G363" s="208"/>
      <c r="H363" s="209"/>
      <c r="I363" s="196" t="s">
        <v>107</v>
      </c>
      <c r="J363" s="196" t="s">
        <v>107</v>
      </c>
    </row>
    <row r="364" spans="1:10" ht="15.75" thickBot="1" x14ac:dyDescent="0.3">
      <c r="A364" s="43" t="s">
        <v>358</v>
      </c>
      <c r="B364" s="199"/>
      <c r="C364" s="200"/>
      <c r="D364" s="200"/>
      <c r="E364" s="200"/>
      <c r="F364" s="200"/>
      <c r="G364" s="200"/>
      <c r="H364" s="201"/>
      <c r="I364" s="197"/>
      <c r="J364" s="197"/>
    </row>
    <row r="365" spans="1:10" ht="15.75" thickTop="1" x14ac:dyDescent="0.25">
      <c r="A365" s="43" t="s">
        <v>359</v>
      </c>
      <c r="B365" s="268" t="s">
        <v>361</v>
      </c>
      <c r="C365" s="270" t="s">
        <v>362</v>
      </c>
      <c r="D365" s="270" t="s">
        <v>363</v>
      </c>
      <c r="E365" s="272" t="s">
        <v>364</v>
      </c>
      <c r="H365" s="48"/>
      <c r="I365" s="197"/>
      <c r="J365" s="197"/>
    </row>
    <row r="366" spans="1:10" ht="15.75" thickBot="1" x14ac:dyDescent="0.3">
      <c r="A366" s="44"/>
      <c r="B366" s="269"/>
      <c r="C366" s="271"/>
      <c r="D366" s="271"/>
      <c r="E366" s="273"/>
      <c r="H366" s="48"/>
      <c r="I366" s="197"/>
      <c r="J366" s="197"/>
    </row>
    <row r="367" spans="1:10" ht="60" x14ac:dyDescent="0.25">
      <c r="A367" s="44"/>
      <c r="B367" s="255" t="s">
        <v>365</v>
      </c>
      <c r="C367" s="258" t="s">
        <v>366</v>
      </c>
      <c r="D367" s="62" t="s">
        <v>367</v>
      </c>
      <c r="E367" s="261" t="s">
        <v>374</v>
      </c>
      <c r="H367" s="48"/>
      <c r="I367" s="197"/>
      <c r="J367" s="197"/>
    </row>
    <row r="368" spans="1:10" x14ac:dyDescent="0.25">
      <c r="A368" s="44"/>
      <c r="B368" s="256"/>
      <c r="C368" s="259"/>
      <c r="D368" s="62" t="s">
        <v>368</v>
      </c>
      <c r="E368" s="262"/>
      <c r="H368" s="48"/>
      <c r="I368" s="197"/>
      <c r="J368" s="197"/>
    </row>
    <row r="369" spans="1:10" ht="36" x14ac:dyDescent="0.25">
      <c r="A369" s="44"/>
      <c r="B369" s="256"/>
      <c r="C369" s="259"/>
      <c r="D369" s="62" t="s">
        <v>369</v>
      </c>
      <c r="E369" s="262"/>
      <c r="H369" s="48"/>
      <c r="I369" s="197"/>
      <c r="J369" s="197"/>
    </row>
    <row r="370" spans="1:10" ht="72" x14ac:dyDescent="0.25">
      <c r="A370" s="44"/>
      <c r="B370" s="256"/>
      <c r="C370" s="259"/>
      <c r="D370" s="62" t="s">
        <v>370</v>
      </c>
      <c r="E370" s="262"/>
      <c r="H370" s="48"/>
      <c r="I370" s="197"/>
      <c r="J370" s="197"/>
    </row>
    <row r="371" spans="1:10" ht="48" x14ac:dyDescent="0.25">
      <c r="A371" s="44"/>
      <c r="B371" s="256"/>
      <c r="C371" s="259"/>
      <c r="D371" s="62" t="s">
        <v>371</v>
      </c>
      <c r="E371" s="262"/>
      <c r="H371" s="48"/>
      <c r="I371" s="197"/>
      <c r="J371" s="197"/>
    </row>
    <row r="372" spans="1:10" ht="24" x14ac:dyDescent="0.25">
      <c r="A372" s="44"/>
      <c r="B372" s="256"/>
      <c r="C372" s="259"/>
      <c r="D372" s="62" t="s">
        <v>372</v>
      </c>
      <c r="E372" s="262"/>
      <c r="H372" s="48"/>
      <c r="I372" s="197"/>
      <c r="J372" s="197"/>
    </row>
    <row r="373" spans="1:10" ht="48.75" thickBot="1" x14ac:dyDescent="0.3">
      <c r="A373" s="44"/>
      <c r="B373" s="256"/>
      <c r="C373" s="260"/>
      <c r="D373" s="69" t="s">
        <v>373</v>
      </c>
      <c r="E373" s="263"/>
      <c r="H373" s="48"/>
      <c r="I373" s="197"/>
      <c r="J373" s="197"/>
    </row>
    <row r="374" spans="1:10" ht="180" x14ac:dyDescent="0.25">
      <c r="A374" s="44"/>
      <c r="B374" s="256"/>
      <c r="C374" s="70" t="s">
        <v>375</v>
      </c>
      <c r="D374" s="62" t="s">
        <v>377</v>
      </c>
      <c r="E374" s="261"/>
      <c r="H374" s="48"/>
      <c r="I374" s="197"/>
      <c r="J374" s="197"/>
    </row>
    <row r="375" spans="1:10" ht="24" x14ac:dyDescent="0.25">
      <c r="A375" s="44"/>
      <c r="B375" s="256"/>
      <c r="C375" s="70" t="s">
        <v>376</v>
      </c>
      <c r="D375" s="62" t="s">
        <v>378</v>
      </c>
      <c r="E375" s="262"/>
      <c r="H375" s="48"/>
      <c r="I375" s="197"/>
      <c r="J375" s="197"/>
    </row>
    <row r="376" spans="1:10" x14ac:dyDescent="0.25">
      <c r="A376" s="44"/>
      <c r="B376" s="256"/>
      <c r="C376" s="70"/>
      <c r="D376" s="62" t="s">
        <v>379</v>
      </c>
      <c r="E376" s="262"/>
      <c r="H376" s="48"/>
      <c r="I376" s="197"/>
      <c r="J376" s="197"/>
    </row>
    <row r="377" spans="1:10" ht="36" x14ac:dyDescent="0.25">
      <c r="A377" s="44"/>
      <c r="B377" s="256"/>
      <c r="C377" s="56"/>
      <c r="D377" s="62" t="s">
        <v>380</v>
      </c>
      <c r="E377" s="262"/>
      <c r="H377" s="48"/>
      <c r="I377" s="197"/>
      <c r="J377" s="197"/>
    </row>
    <row r="378" spans="1:10" ht="15.75" thickBot="1" x14ac:dyDescent="0.3">
      <c r="A378" s="44"/>
      <c r="B378" s="256"/>
      <c r="C378" s="56"/>
      <c r="D378" s="69"/>
      <c r="E378" s="263"/>
      <c r="H378" s="48"/>
      <c r="I378" s="197"/>
      <c r="J378" s="197"/>
    </row>
    <row r="379" spans="1:10" ht="84" x14ac:dyDescent="0.25">
      <c r="A379" s="44"/>
      <c r="B379" s="256"/>
      <c r="C379" s="56"/>
      <c r="D379" s="62" t="s">
        <v>381</v>
      </c>
      <c r="E379" s="261"/>
      <c r="H379" s="48"/>
      <c r="I379" s="197"/>
      <c r="J379" s="197"/>
    </row>
    <row r="380" spans="1:10" x14ac:dyDescent="0.25">
      <c r="A380" s="44"/>
      <c r="B380" s="256"/>
      <c r="C380" s="56"/>
      <c r="D380" s="62" t="s">
        <v>382</v>
      </c>
      <c r="E380" s="262"/>
      <c r="H380" s="48"/>
      <c r="I380" s="197"/>
      <c r="J380" s="197"/>
    </row>
    <row r="381" spans="1:10" ht="72" x14ac:dyDescent="0.25">
      <c r="A381" s="44"/>
      <c r="B381" s="256"/>
      <c r="C381" s="56"/>
      <c r="D381" s="62" t="s">
        <v>383</v>
      </c>
      <c r="E381" s="262"/>
      <c r="H381" s="48"/>
      <c r="I381" s="197"/>
      <c r="J381" s="197"/>
    </row>
    <row r="382" spans="1:10" ht="36.75" thickBot="1" x14ac:dyDescent="0.3">
      <c r="A382" s="44"/>
      <c r="B382" s="256"/>
      <c r="C382" s="58"/>
      <c r="D382" s="69" t="s">
        <v>384</v>
      </c>
      <c r="E382" s="263"/>
      <c r="H382" s="48"/>
      <c r="I382" s="197"/>
      <c r="J382" s="197"/>
    </row>
    <row r="383" spans="1:10" ht="24" x14ac:dyDescent="0.25">
      <c r="A383" s="44"/>
      <c r="B383" s="256"/>
      <c r="C383" s="264" t="s">
        <v>385</v>
      </c>
      <c r="D383" s="62" t="s">
        <v>386</v>
      </c>
      <c r="E383" s="261"/>
      <c r="H383" s="48"/>
      <c r="I383" s="197"/>
      <c r="J383" s="197"/>
    </row>
    <row r="384" spans="1:10" ht="36" x14ac:dyDescent="0.25">
      <c r="A384" s="44"/>
      <c r="B384" s="256"/>
      <c r="C384" s="265"/>
      <c r="D384" s="62" t="s">
        <v>387</v>
      </c>
      <c r="E384" s="262"/>
      <c r="H384" s="48"/>
      <c r="I384" s="197"/>
      <c r="J384" s="197"/>
    </row>
    <row r="385" spans="1:10" ht="36" x14ac:dyDescent="0.25">
      <c r="A385" s="44"/>
      <c r="B385" s="256"/>
      <c r="C385" s="265"/>
      <c r="D385" s="62" t="s">
        <v>388</v>
      </c>
      <c r="E385" s="262"/>
      <c r="H385" s="48"/>
      <c r="I385" s="197"/>
      <c r="J385" s="197"/>
    </row>
    <row r="386" spans="1:10" ht="48" x14ac:dyDescent="0.25">
      <c r="A386" s="44"/>
      <c r="B386" s="256"/>
      <c r="C386" s="265"/>
      <c r="D386" s="62" t="s">
        <v>389</v>
      </c>
      <c r="E386" s="262"/>
      <c r="H386" s="48"/>
      <c r="I386" s="197"/>
      <c r="J386" s="197"/>
    </row>
    <row r="387" spans="1:10" ht="24" x14ac:dyDescent="0.25">
      <c r="A387" s="44"/>
      <c r="B387" s="256"/>
      <c r="C387" s="265"/>
      <c r="D387" s="62" t="s">
        <v>390</v>
      </c>
      <c r="E387" s="262"/>
      <c r="H387" s="48"/>
      <c r="I387" s="197"/>
      <c r="J387" s="197"/>
    </row>
    <row r="388" spans="1:10" ht="120" x14ac:dyDescent="0.25">
      <c r="A388" s="44"/>
      <c r="B388" s="256"/>
      <c r="C388" s="265"/>
      <c r="D388" s="62" t="s">
        <v>391</v>
      </c>
      <c r="E388" s="262"/>
      <c r="H388" s="48"/>
      <c r="I388" s="197"/>
      <c r="J388" s="197"/>
    </row>
    <row r="389" spans="1:10" ht="15.75" thickBot="1" x14ac:dyDescent="0.3">
      <c r="A389" s="44"/>
      <c r="B389" s="256"/>
      <c r="C389" s="265"/>
      <c r="D389" s="69"/>
      <c r="E389" s="263"/>
      <c r="H389" s="48"/>
      <c r="I389" s="197"/>
      <c r="J389" s="197"/>
    </row>
    <row r="390" spans="1:10" ht="84" x14ac:dyDescent="0.25">
      <c r="A390" s="44"/>
      <c r="B390" s="256"/>
      <c r="C390" s="265"/>
      <c r="D390" s="62" t="s">
        <v>392</v>
      </c>
      <c r="E390" s="261"/>
      <c r="H390" s="48"/>
      <c r="I390" s="197"/>
      <c r="J390" s="197"/>
    </row>
    <row r="391" spans="1:10" ht="36" x14ac:dyDescent="0.25">
      <c r="A391" s="44"/>
      <c r="B391" s="256"/>
      <c r="C391" s="265"/>
      <c r="D391" s="62" t="s">
        <v>393</v>
      </c>
      <c r="E391" s="262"/>
      <c r="H391" s="48"/>
      <c r="I391" s="197"/>
      <c r="J391" s="197"/>
    </row>
    <row r="392" spans="1:10" ht="36" x14ac:dyDescent="0.25">
      <c r="A392" s="44"/>
      <c r="B392" s="256"/>
      <c r="C392" s="265"/>
      <c r="D392" s="62" t="s">
        <v>394</v>
      </c>
      <c r="E392" s="262"/>
      <c r="H392" s="48"/>
      <c r="I392" s="197"/>
      <c r="J392" s="197"/>
    </row>
    <row r="393" spans="1:10" ht="48" x14ac:dyDescent="0.25">
      <c r="A393" s="44"/>
      <c r="B393" s="256"/>
      <c r="C393" s="265"/>
      <c r="D393" s="62" t="s">
        <v>395</v>
      </c>
      <c r="E393" s="262"/>
      <c r="H393" s="48"/>
      <c r="I393" s="197"/>
      <c r="J393" s="197"/>
    </row>
    <row r="394" spans="1:10" ht="84" x14ac:dyDescent="0.25">
      <c r="A394" s="44"/>
      <c r="B394" s="256"/>
      <c r="C394" s="265"/>
      <c r="D394" s="62" t="s">
        <v>396</v>
      </c>
      <c r="E394" s="262"/>
      <c r="H394" s="48"/>
      <c r="I394" s="197"/>
      <c r="J394" s="197"/>
    </row>
    <row r="395" spans="1:10" ht="15.75" thickBot="1" x14ac:dyDescent="0.3">
      <c r="A395" s="44"/>
      <c r="B395" s="257"/>
      <c r="C395" s="266"/>
      <c r="D395" s="66"/>
      <c r="E395" s="267"/>
      <c r="H395" s="48"/>
      <c r="I395" s="197"/>
      <c r="J395" s="197"/>
    </row>
    <row r="396" spans="1:10" ht="15.75" thickTop="1" x14ac:dyDescent="0.25">
      <c r="A396" s="44"/>
      <c r="B396" s="199"/>
      <c r="C396" s="200"/>
      <c r="D396" s="200"/>
      <c r="E396" s="200"/>
      <c r="F396" s="200"/>
      <c r="G396" s="200"/>
      <c r="H396" s="201"/>
    </row>
    <row r="397" spans="1:10" x14ac:dyDescent="0.25">
      <c r="A397" s="44"/>
      <c r="B397" s="199"/>
      <c r="C397" s="200"/>
      <c r="D397" s="200"/>
      <c r="E397" s="200"/>
      <c r="F397" s="200"/>
      <c r="G397" s="200"/>
      <c r="H397" s="201"/>
    </row>
    <row r="398" spans="1:10" x14ac:dyDescent="0.25">
      <c r="A398" s="44"/>
      <c r="B398" s="199"/>
      <c r="C398" s="200"/>
      <c r="D398" s="200"/>
      <c r="E398" s="200"/>
      <c r="F398" s="200"/>
      <c r="G398" s="200"/>
      <c r="H398" s="201"/>
    </row>
    <row r="399" spans="1:10" ht="15.75" thickBot="1" x14ac:dyDescent="0.3">
      <c r="A399" s="45"/>
      <c r="B399" s="202"/>
      <c r="C399" s="203"/>
      <c r="D399" s="203"/>
      <c r="E399" s="203"/>
      <c r="F399" s="203"/>
      <c r="G399" s="203"/>
      <c r="H399" s="204"/>
    </row>
    <row r="403" spans="2:2" x14ac:dyDescent="0.25">
      <c r="B403" s="136" t="s">
        <v>103</v>
      </c>
    </row>
    <row r="404" spans="2:2" x14ac:dyDescent="0.25">
      <c r="B404" s="2" t="s">
        <v>461</v>
      </c>
    </row>
    <row r="409" spans="2:2" x14ac:dyDescent="0.25">
      <c r="B409" s="136" t="s">
        <v>462</v>
      </c>
    </row>
    <row r="410" spans="2:2" x14ac:dyDescent="0.25">
      <c r="B410" s="2" t="s">
        <v>463</v>
      </c>
    </row>
  </sheetData>
  <mergeCells count="377">
    <mergeCell ref="A1:C1"/>
    <mergeCell ref="B6:H6"/>
    <mergeCell ref="B7:H7"/>
    <mergeCell ref="B8:H8"/>
    <mergeCell ref="I7:I19"/>
    <mergeCell ref="D169:D177"/>
    <mergeCell ref="D181:D187"/>
    <mergeCell ref="B192:B196"/>
    <mergeCell ref="D192:D196"/>
    <mergeCell ref="B28:H28"/>
    <mergeCell ref="B29:H29"/>
    <mergeCell ref="B30:H30"/>
    <mergeCell ref="B31:H31"/>
    <mergeCell ref="B32:H32"/>
    <mergeCell ref="B20:H21"/>
    <mergeCell ref="I20:I21"/>
    <mergeCell ref="A22:A27"/>
    <mergeCell ref="B22:H22"/>
    <mergeCell ref="B23:H23"/>
    <mergeCell ref="B24:H24"/>
    <mergeCell ref="B25:H25"/>
    <mergeCell ref="B26:H26"/>
    <mergeCell ref="B27:H27"/>
    <mergeCell ref="I22:I27"/>
    <mergeCell ref="B237:H237"/>
    <mergeCell ref="B251:H251"/>
    <mergeCell ref="B252:H252"/>
    <mergeCell ref="B253:H253"/>
    <mergeCell ref="B254:H254"/>
    <mergeCell ref="B274:H274"/>
    <mergeCell ref="B275:H275"/>
    <mergeCell ref="B283:H283"/>
    <mergeCell ref="B284:H284"/>
    <mergeCell ref="B276:H276"/>
    <mergeCell ref="B277:H277"/>
    <mergeCell ref="B269:H269"/>
    <mergeCell ref="B270:H270"/>
    <mergeCell ref="B271:H271"/>
    <mergeCell ref="B272:H272"/>
    <mergeCell ref="B273:H273"/>
    <mergeCell ref="B265:H265"/>
    <mergeCell ref="B266:H266"/>
    <mergeCell ref="B267:H267"/>
    <mergeCell ref="B268:H268"/>
    <mergeCell ref="B200:H200"/>
    <mergeCell ref="B201:H201"/>
    <mergeCell ref="B202:H202"/>
    <mergeCell ref="B203:H203"/>
    <mergeCell ref="B204:H204"/>
    <mergeCell ref="B205:H205"/>
    <mergeCell ref="B206:H206"/>
    <mergeCell ref="B230:H230"/>
    <mergeCell ref="B236:H236"/>
    <mergeCell ref="B231:H231"/>
    <mergeCell ref="B232:H232"/>
    <mergeCell ref="B233:H233"/>
    <mergeCell ref="B234:H234"/>
    <mergeCell ref="B235:H235"/>
    <mergeCell ref="B226:H226"/>
    <mergeCell ref="B227:H227"/>
    <mergeCell ref="B228:H228"/>
    <mergeCell ref="B229:H229"/>
    <mergeCell ref="C336:C343"/>
    <mergeCell ref="E336:E343"/>
    <mergeCell ref="F336:F343"/>
    <mergeCell ref="G336:G343"/>
    <mergeCell ref="C344:C348"/>
    <mergeCell ref="G344:G348"/>
    <mergeCell ref="E322:E329"/>
    <mergeCell ref="F322:F329"/>
    <mergeCell ref="H322:H329"/>
    <mergeCell ref="C330:C335"/>
    <mergeCell ref="D330:D335"/>
    <mergeCell ref="E330:E335"/>
    <mergeCell ref="F330:F335"/>
    <mergeCell ref="H330:H335"/>
    <mergeCell ref="C322:C329"/>
    <mergeCell ref="D322:D329"/>
    <mergeCell ref="B367:B395"/>
    <mergeCell ref="C367:C373"/>
    <mergeCell ref="E367:E373"/>
    <mergeCell ref="E374:E378"/>
    <mergeCell ref="E379:E382"/>
    <mergeCell ref="C383:C395"/>
    <mergeCell ref="E383:E389"/>
    <mergeCell ref="E390:E395"/>
    <mergeCell ref="H344:H348"/>
    <mergeCell ref="B365:B366"/>
    <mergeCell ref="C365:C366"/>
    <mergeCell ref="D365:D366"/>
    <mergeCell ref="E365:E366"/>
    <mergeCell ref="B358:H358"/>
    <mergeCell ref="B359:H359"/>
    <mergeCell ref="B360:H360"/>
    <mergeCell ref="B361:H361"/>
    <mergeCell ref="B362:H362"/>
    <mergeCell ref="B47:H47"/>
    <mergeCell ref="B38:H38"/>
    <mergeCell ref="B39:H39"/>
    <mergeCell ref="B40:H40"/>
    <mergeCell ref="B41:H41"/>
    <mergeCell ref="B42:H42"/>
    <mergeCell ref="B33:H33"/>
    <mergeCell ref="B34:H34"/>
    <mergeCell ref="B35:H35"/>
    <mergeCell ref="B36:H36"/>
    <mergeCell ref="B37:H37"/>
    <mergeCell ref="B62:H62"/>
    <mergeCell ref="B63:H63"/>
    <mergeCell ref="B64:H64"/>
    <mergeCell ref="B65:H65"/>
    <mergeCell ref="B66:H66"/>
    <mergeCell ref="B58:H58"/>
    <mergeCell ref="B59:H59"/>
    <mergeCell ref="I28:I59"/>
    <mergeCell ref="B60:H60"/>
    <mergeCell ref="B61:H61"/>
    <mergeCell ref="B53:H53"/>
    <mergeCell ref="B54:H54"/>
    <mergeCell ref="B55:H55"/>
    <mergeCell ref="B56:H56"/>
    <mergeCell ref="B57:H57"/>
    <mergeCell ref="B48:H48"/>
    <mergeCell ref="B49:H49"/>
    <mergeCell ref="B50:H50"/>
    <mergeCell ref="B51:H51"/>
    <mergeCell ref="B52:H52"/>
    <mergeCell ref="B43:H43"/>
    <mergeCell ref="B44:H44"/>
    <mergeCell ref="B45:H45"/>
    <mergeCell ref="B46:H46"/>
    <mergeCell ref="B72:H72"/>
    <mergeCell ref="B73:H73"/>
    <mergeCell ref="B74:H74"/>
    <mergeCell ref="B75:H75"/>
    <mergeCell ref="B76:H76"/>
    <mergeCell ref="B67:H67"/>
    <mergeCell ref="B68:H68"/>
    <mergeCell ref="B69:H69"/>
    <mergeCell ref="B70:H70"/>
    <mergeCell ref="B71:H71"/>
    <mergeCell ref="B82:H82"/>
    <mergeCell ref="B83:H83"/>
    <mergeCell ref="B84:H84"/>
    <mergeCell ref="B85:H85"/>
    <mergeCell ref="B86:H86"/>
    <mergeCell ref="B77:H77"/>
    <mergeCell ref="B78:H78"/>
    <mergeCell ref="B79:H79"/>
    <mergeCell ref="B80:H80"/>
    <mergeCell ref="B81:H81"/>
    <mergeCell ref="B92:H92"/>
    <mergeCell ref="B93:H93"/>
    <mergeCell ref="B94:H94"/>
    <mergeCell ref="B95:H95"/>
    <mergeCell ref="B96:H96"/>
    <mergeCell ref="B87:H87"/>
    <mergeCell ref="B88:H88"/>
    <mergeCell ref="B89:H89"/>
    <mergeCell ref="B90:H90"/>
    <mergeCell ref="B91:H91"/>
    <mergeCell ref="I60:I117"/>
    <mergeCell ref="B118:H118"/>
    <mergeCell ref="B119:H119"/>
    <mergeCell ref="B120:H120"/>
    <mergeCell ref="B112:H112"/>
    <mergeCell ref="B113:H113"/>
    <mergeCell ref="B114:H114"/>
    <mergeCell ref="B115:H115"/>
    <mergeCell ref="B116:H116"/>
    <mergeCell ref="B107:H107"/>
    <mergeCell ref="B108:H108"/>
    <mergeCell ref="B109:H109"/>
    <mergeCell ref="B110:H110"/>
    <mergeCell ref="B111:H111"/>
    <mergeCell ref="B102:H102"/>
    <mergeCell ref="B103:H103"/>
    <mergeCell ref="B104:H104"/>
    <mergeCell ref="B105:H105"/>
    <mergeCell ref="B106:H106"/>
    <mergeCell ref="B97:H97"/>
    <mergeCell ref="B98:H98"/>
    <mergeCell ref="B99:H99"/>
    <mergeCell ref="B100:H100"/>
    <mergeCell ref="B101:H101"/>
    <mergeCell ref="B128:H128"/>
    <mergeCell ref="B129:H129"/>
    <mergeCell ref="B130:H130"/>
    <mergeCell ref="B121:H121"/>
    <mergeCell ref="B122:H122"/>
    <mergeCell ref="B123:H123"/>
    <mergeCell ref="B124:H124"/>
    <mergeCell ref="B125:H125"/>
    <mergeCell ref="B117:H117"/>
    <mergeCell ref="B153:H153"/>
    <mergeCell ref="B154:H154"/>
    <mergeCell ref="B146:H146"/>
    <mergeCell ref="B147:H147"/>
    <mergeCell ref="B148:H148"/>
    <mergeCell ref="I118:I148"/>
    <mergeCell ref="B149:H149"/>
    <mergeCell ref="B141:H141"/>
    <mergeCell ref="B142:H142"/>
    <mergeCell ref="B143:H143"/>
    <mergeCell ref="B144:H144"/>
    <mergeCell ref="B145:H145"/>
    <mergeCell ref="B136:H136"/>
    <mergeCell ref="B137:H137"/>
    <mergeCell ref="B138:H138"/>
    <mergeCell ref="B139:H139"/>
    <mergeCell ref="B140:H140"/>
    <mergeCell ref="B131:H131"/>
    <mergeCell ref="B132:H132"/>
    <mergeCell ref="B133:H133"/>
    <mergeCell ref="B134:H134"/>
    <mergeCell ref="B135:H135"/>
    <mergeCell ref="B126:H126"/>
    <mergeCell ref="B127:H127"/>
    <mergeCell ref="B165:H165"/>
    <mergeCell ref="I149:I165"/>
    <mergeCell ref="A166:A196"/>
    <mergeCell ref="B166:H166"/>
    <mergeCell ref="B167:H167"/>
    <mergeCell ref="B178:H178"/>
    <mergeCell ref="B179:H179"/>
    <mergeCell ref="B188:H188"/>
    <mergeCell ref="B189:H189"/>
    <mergeCell ref="B190:H190"/>
    <mergeCell ref="I166:I196"/>
    <mergeCell ref="B160:H160"/>
    <mergeCell ref="B161:H161"/>
    <mergeCell ref="B162:H162"/>
    <mergeCell ref="B163:H163"/>
    <mergeCell ref="B164:H164"/>
    <mergeCell ref="B155:H155"/>
    <mergeCell ref="B156:H156"/>
    <mergeCell ref="B157:H157"/>
    <mergeCell ref="B158:H158"/>
    <mergeCell ref="B159:H159"/>
    <mergeCell ref="B150:H150"/>
    <mergeCell ref="B151:H151"/>
    <mergeCell ref="B152:H152"/>
    <mergeCell ref="I197:I221"/>
    <mergeCell ref="B222:H222"/>
    <mergeCell ref="B223:H223"/>
    <mergeCell ref="B224:H224"/>
    <mergeCell ref="B225:H225"/>
    <mergeCell ref="B217:H217"/>
    <mergeCell ref="B218:H218"/>
    <mergeCell ref="B219:H219"/>
    <mergeCell ref="B220:H220"/>
    <mergeCell ref="B221:H221"/>
    <mergeCell ref="B212:H212"/>
    <mergeCell ref="B213:H213"/>
    <mergeCell ref="B214:H214"/>
    <mergeCell ref="B215:H215"/>
    <mergeCell ref="B216:H216"/>
    <mergeCell ref="B207:H207"/>
    <mergeCell ref="B208:H208"/>
    <mergeCell ref="B209:H209"/>
    <mergeCell ref="B210:H210"/>
    <mergeCell ref="B211:H211"/>
    <mergeCell ref="I222:I237"/>
    <mergeCell ref="B197:H197"/>
    <mergeCell ref="B198:H198"/>
    <mergeCell ref="B199:H199"/>
    <mergeCell ref="A238:A247"/>
    <mergeCell ref="B238:H238"/>
    <mergeCell ref="B239:H239"/>
    <mergeCell ref="B240:H240"/>
    <mergeCell ref="B241:H241"/>
    <mergeCell ref="B242:H242"/>
    <mergeCell ref="B243:H243"/>
    <mergeCell ref="B244:H244"/>
    <mergeCell ref="B245:H245"/>
    <mergeCell ref="B246:H246"/>
    <mergeCell ref="B247:H247"/>
    <mergeCell ref="A248:A249"/>
    <mergeCell ref="B248:H248"/>
    <mergeCell ref="B249:H249"/>
    <mergeCell ref="I248:I249"/>
    <mergeCell ref="B250:H250"/>
    <mergeCell ref="A255:A264"/>
    <mergeCell ref="B255:H255"/>
    <mergeCell ref="B256:H256"/>
    <mergeCell ref="B257:H257"/>
    <mergeCell ref="B258:H258"/>
    <mergeCell ref="B259:H259"/>
    <mergeCell ref="B260:H260"/>
    <mergeCell ref="B261:H261"/>
    <mergeCell ref="B262:H262"/>
    <mergeCell ref="B263:H263"/>
    <mergeCell ref="B264:H264"/>
    <mergeCell ref="B303:H303"/>
    <mergeCell ref="B286:H286"/>
    <mergeCell ref="B287:H287"/>
    <mergeCell ref="B278:H278"/>
    <mergeCell ref="B279:H279"/>
    <mergeCell ref="B280:H280"/>
    <mergeCell ref="B281:H281"/>
    <mergeCell ref="B282:H282"/>
    <mergeCell ref="B293:H293"/>
    <mergeCell ref="B294:H294"/>
    <mergeCell ref="B285:H285"/>
    <mergeCell ref="B299:H299"/>
    <mergeCell ref="B300:H300"/>
    <mergeCell ref="B301:H301"/>
    <mergeCell ref="B302:H302"/>
    <mergeCell ref="B295:H295"/>
    <mergeCell ref="B296:H296"/>
    <mergeCell ref="B297:H297"/>
    <mergeCell ref="B288:H288"/>
    <mergeCell ref="B289:H289"/>
    <mergeCell ref="B290:H290"/>
    <mergeCell ref="B291:H291"/>
    <mergeCell ref="B292:H292"/>
    <mergeCell ref="B318:H318"/>
    <mergeCell ref="I276:I318"/>
    <mergeCell ref="A319:A352"/>
    <mergeCell ref="B319:H319"/>
    <mergeCell ref="B320:H320"/>
    <mergeCell ref="B350:H350"/>
    <mergeCell ref="B351:H351"/>
    <mergeCell ref="B352:H352"/>
    <mergeCell ref="I319:I352"/>
    <mergeCell ref="B313:H313"/>
    <mergeCell ref="B314:H314"/>
    <mergeCell ref="B315:H315"/>
    <mergeCell ref="B316:H316"/>
    <mergeCell ref="B317:H317"/>
    <mergeCell ref="B308:H308"/>
    <mergeCell ref="B309:H309"/>
    <mergeCell ref="B310:H310"/>
    <mergeCell ref="B311:H311"/>
    <mergeCell ref="B312:H312"/>
    <mergeCell ref="B304:H304"/>
    <mergeCell ref="B305:H305"/>
    <mergeCell ref="B306:H306"/>
    <mergeCell ref="B307:H307"/>
    <mergeCell ref="B298:H298"/>
    <mergeCell ref="B398:H398"/>
    <mergeCell ref="B399:H399"/>
    <mergeCell ref="A5:H5"/>
    <mergeCell ref="J7:J19"/>
    <mergeCell ref="J20:J21"/>
    <mergeCell ref="J22:J27"/>
    <mergeCell ref="J28:J59"/>
    <mergeCell ref="J60:J117"/>
    <mergeCell ref="J118:J148"/>
    <mergeCell ref="J149:J165"/>
    <mergeCell ref="J166:J196"/>
    <mergeCell ref="J197:J221"/>
    <mergeCell ref="J222:J237"/>
    <mergeCell ref="I353:I362"/>
    <mergeCell ref="B363:H363"/>
    <mergeCell ref="B364:H364"/>
    <mergeCell ref="B396:H396"/>
    <mergeCell ref="B397:H397"/>
    <mergeCell ref="A353:A362"/>
    <mergeCell ref="B353:H353"/>
    <mergeCell ref="B354:H354"/>
    <mergeCell ref="B355:H355"/>
    <mergeCell ref="B356:H356"/>
    <mergeCell ref="B357:H357"/>
    <mergeCell ref="J276:J318"/>
    <mergeCell ref="J319:J352"/>
    <mergeCell ref="I363:I395"/>
    <mergeCell ref="J363:J395"/>
    <mergeCell ref="J238:J247"/>
    <mergeCell ref="J248:J249"/>
    <mergeCell ref="J250:J254"/>
    <mergeCell ref="J255:J264"/>
    <mergeCell ref="J265:J275"/>
    <mergeCell ref="I255:I264"/>
    <mergeCell ref="I265:I275"/>
    <mergeCell ref="I250:I254"/>
    <mergeCell ref="I238:I247"/>
  </mergeCells>
  <hyperlinks>
    <hyperlink ref="B24" r:id="rId1"/>
    <hyperlink ref="B166" r:id="rId2" display="https://www.mintic.gov.co/portal/604/channels-507_IPv4_2019.pdf"/>
    <hyperlink ref="B278" r:id="rId3" display="http://ipv6.niif.hu/m/ipv6_apps_db"/>
  </hyperlinks>
  <pageMargins left="0.70866141732283505" right="0.70866141732283505" top="0.74803149606299202" bottom="0.74803149606299202" header="0.31496062992126" footer="0.31496062992126"/>
  <pageSetup paperSize="5" scale="75" orientation="landscape" r:id="rId4"/>
  <headerFooter>
    <oddHeader>&amp;C&amp;"-,Negrita"&amp;14 EVALUACION    TECNICA DE  LA  INVTACION ABIERTA  No. 012  DE  2020</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E27" zoomScale="115" zoomScaleNormal="115" workbookViewId="0">
      <selection activeCell="B1" sqref="B1:K39"/>
    </sheetView>
  </sheetViews>
  <sheetFormatPr baseColWidth="10" defaultRowHeight="15" x14ac:dyDescent="0.25"/>
  <cols>
    <col min="1" max="1" width="8.5703125" style="8" customWidth="1"/>
    <col min="2" max="2" width="5" customWidth="1"/>
    <col min="3" max="3" width="27.85546875" customWidth="1"/>
    <col min="4" max="4" width="21.140625" customWidth="1"/>
    <col min="5" max="5" width="14" customWidth="1"/>
    <col min="6" max="6" width="49.42578125" customWidth="1"/>
    <col min="7" max="7" width="15.28515625" customWidth="1"/>
    <col min="8" max="8" width="15.5703125" customWidth="1"/>
    <col min="9" max="9" width="17.85546875" style="138" customWidth="1"/>
    <col min="10" max="10" width="13.7109375" customWidth="1"/>
    <col min="11" max="11" width="15.7109375" customWidth="1"/>
    <col min="12" max="12" width="22.140625" customWidth="1"/>
    <col min="13" max="13" width="48.7109375" customWidth="1"/>
    <col min="14" max="14" width="11.28515625" customWidth="1"/>
    <col min="17" max="17" width="13.140625" customWidth="1"/>
    <col min="18" max="18" width="47.140625" customWidth="1"/>
    <col min="19" max="19" width="15.28515625" customWidth="1"/>
    <col min="20" max="20" width="18.85546875" customWidth="1"/>
    <col min="22" max="22" width="23.7109375" customWidth="1"/>
    <col min="24" max="24" width="16" customWidth="1"/>
    <col min="255" max="255" width="5.42578125" customWidth="1"/>
    <col min="256" max="256" width="5" customWidth="1"/>
    <col min="257" max="258" width="17.28515625" customWidth="1"/>
    <col min="259" max="259" width="15.7109375" customWidth="1"/>
    <col min="260" max="260" width="41.42578125" customWidth="1"/>
    <col min="261" max="261" width="21.7109375" customWidth="1"/>
    <col min="262" max="262" width="18.42578125" customWidth="1"/>
    <col min="263" max="263" width="19.28515625" customWidth="1"/>
    <col min="264" max="264" width="20.42578125" customWidth="1"/>
    <col min="511" max="511" width="5.42578125" customWidth="1"/>
    <col min="512" max="512" width="5" customWidth="1"/>
    <col min="513" max="514" width="17.28515625" customWidth="1"/>
    <col min="515" max="515" width="15.7109375" customWidth="1"/>
    <col min="516" max="516" width="41.42578125" customWidth="1"/>
    <col min="517" max="517" width="21.7109375" customWidth="1"/>
    <col min="518" max="518" width="18.42578125" customWidth="1"/>
    <col min="519" max="519" width="19.28515625" customWidth="1"/>
    <col min="520" max="520" width="20.42578125" customWidth="1"/>
    <col min="767" max="767" width="5.42578125" customWidth="1"/>
    <col min="768" max="768" width="5" customWidth="1"/>
    <col min="769" max="770" width="17.28515625" customWidth="1"/>
    <col min="771" max="771" width="15.7109375" customWidth="1"/>
    <col min="772" max="772" width="41.42578125" customWidth="1"/>
    <col min="773" max="773" width="21.7109375" customWidth="1"/>
    <col min="774" max="774" width="18.42578125" customWidth="1"/>
    <col min="775" max="775" width="19.28515625" customWidth="1"/>
    <col min="776" max="776" width="20.42578125" customWidth="1"/>
    <col min="1023" max="1023" width="5.42578125" customWidth="1"/>
    <col min="1024" max="1024" width="5" customWidth="1"/>
    <col min="1025" max="1026" width="17.28515625" customWidth="1"/>
    <col min="1027" max="1027" width="15.7109375" customWidth="1"/>
    <col min="1028" max="1028" width="41.42578125" customWidth="1"/>
    <col min="1029" max="1029" width="21.7109375" customWidth="1"/>
    <col min="1030" max="1030" width="18.42578125" customWidth="1"/>
    <col min="1031" max="1031" width="19.28515625" customWidth="1"/>
    <col min="1032" max="1032" width="20.42578125" customWidth="1"/>
    <col min="1279" max="1279" width="5.42578125" customWidth="1"/>
    <col min="1280" max="1280" width="5" customWidth="1"/>
    <col min="1281" max="1282" width="17.28515625" customWidth="1"/>
    <col min="1283" max="1283" width="15.7109375" customWidth="1"/>
    <col min="1284" max="1284" width="41.42578125" customWidth="1"/>
    <col min="1285" max="1285" width="21.7109375" customWidth="1"/>
    <col min="1286" max="1286" width="18.42578125" customWidth="1"/>
    <col min="1287" max="1287" width="19.28515625" customWidth="1"/>
    <col min="1288" max="1288" width="20.42578125" customWidth="1"/>
    <col min="1535" max="1535" width="5.42578125" customWidth="1"/>
    <col min="1536" max="1536" width="5" customWidth="1"/>
    <col min="1537" max="1538" width="17.28515625" customWidth="1"/>
    <col min="1539" max="1539" width="15.7109375" customWidth="1"/>
    <col min="1540" max="1540" width="41.42578125" customWidth="1"/>
    <col min="1541" max="1541" width="21.7109375" customWidth="1"/>
    <col min="1542" max="1542" width="18.42578125" customWidth="1"/>
    <col min="1543" max="1543" width="19.28515625" customWidth="1"/>
    <col min="1544" max="1544" width="20.42578125" customWidth="1"/>
    <col min="1791" max="1791" width="5.42578125" customWidth="1"/>
    <col min="1792" max="1792" width="5" customWidth="1"/>
    <col min="1793" max="1794" width="17.28515625" customWidth="1"/>
    <col min="1795" max="1795" width="15.7109375" customWidth="1"/>
    <col min="1796" max="1796" width="41.42578125" customWidth="1"/>
    <col min="1797" max="1797" width="21.7109375" customWidth="1"/>
    <col min="1798" max="1798" width="18.42578125" customWidth="1"/>
    <col min="1799" max="1799" width="19.28515625" customWidth="1"/>
    <col min="1800" max="1800" width="20.42578125" customWidth="1"/>
    <col min="2047" max="2047" width="5.42578125" customWidth="1"/>
    <col min="2048" max="2048" width="5" customWidth="1"/>
    <col min="2049" max="2050" width="17.28515625" customWidth="1"/>
    <col min="2051" max="2051" width="15.7109375" customWidth="1"/>
    <col min="2052" max="2052" width="41.42578125" customWidth="1"/>
    <col min="2053" max="2053" width="21.7109375" customWidth="1"/>
    <col min="2054" max="2054" width="18.42578125" customWidth="1"/>
    <col min="2055" max="2055" width="19.28515625" customWidth="1"/>
    <col min="2056" max="2056" width="20.42578125" customWidth="1"/>
    <col min="2303" max="2303" width="5.42578125" customWidth="1"/>
    <col min="2304" max="2304" width="5" customWidth="1"/>
    <col min="2305" max="2306" width="17.28515625" customWidth="1"/>
    <col min="2307" max="2307" width="15.7109375" customWidth="1"/>
    <col min="2308" max="2308" width="41.42578125" customWidth="1"/>
    <col min="2309" max="2309" width="21.7109375" customWidth="1"/>
    <col min="2310" max="2310" width="18.42578125" customWidth="1"/>
    <col min="2311" max="2311" width="19.28515625" customWidth="1"/>
    <col min="2312" max="2312" width="20.42578125" customWidth="1"/>
    <col min="2559" max="2559" width="5.42578125" customWidth="1"/>
    <col min="2560" max="2560" width="5" customWidth="1"/>
    <col min="2561" max="2562" width="17.28515625" customWidth="1"/>
    <col min="2563" max="2563" width="15.7109375" customWidth="1"/>
    <col min="2564" max="2564" width="41.42578125" customWidth="1"/>
    <col min="2565" max="2565" width="21.7109375" customWidth="1"/>
    <col min="2566" max="2566" width="18.42578125" customWidth="1"/>
    <col min="2567" max="2567" width="19.28515625" customWidth="1"/>
    <col min="2568" max="2568" width="20.42578125" customWidth="1"/>
    <col min="2815" max="2815" width="5.42578125" customWidth="1"/>
    <col min="2816" max="2816" width="5" customWidth="1"/>
    <col min="2817" max="2818" width="17.28515625" customWidth="1"/>
    <col min="2819" max="2819" width="15.7109375" customWidth="1"/>
    <col min="2820" max="2820" width="41.42578125" customWidth="1"/>
    <col min="2821" max="2821" width="21.7109375" customWidth="1"/>
    <col min="2822" max="2822" width="18.42578125" customWidth="1"/>
    <col min="2823" max="2823" width="19.28515625" customWidth="1"/>
    <col min="2824" max="2824" width="20.42578125" customWidth="1"/>
    <col min="3071" max="3071" width="5.42578125" customWidth="1"/>
    <col min="3072" max="3072" width="5" customWidth="1"/>
    <col min="3073" max="3074" width="17.28515625" customWidth="1"/>
    <col min="3075" max="3075" width="15.7109375" customWidth="1"/>
    <col min="3076" max="3076" width="41.42578125" customWidth="1"/>
    <col min="3077" max="3077" width="21.7109375" customWidth="1"/>
    <col min="3078" max="3078" width="18.42578125" customWidth="1"/>
    <col min="3079" max="3079" width="19.28515625" customWidth="1"/>
    <col min="3080" max="3080" width="20.42578125" customWidth="1"/>
    <col min="3327" max="3327" width="5.42578125" customWidth="1"/>
    <col min="3328" max="3328" width="5" customWidth="1"/>
    <col min="3329" max="3330" width="17.28515625" customWidth="1"/>
    <col min="3331" max="3331" width="15.7109375" customWidth="1"/>
    <col min="3332" max="3332" width="41.42578125" customWidth="1"/>
    <col min="3333" max="3333" width="21.7109375" customWidth="1"/>
    <col min="3334" max="3334" width="18.42578125" customWidth="1"/>
    <col min="3335" max="3335" width="19.28515625" customWidth="1"/>
    <col min="3336" max="3336" width="20.42578125" customWidth="1"/>
    <col min="3583" max="3583" width="5.42578125" customWidth="1"/>
    <col min="3584" max="3584" width="5" customWidth="1"/>
    <col min="3585" max="3586" width="17.28515625" customWidth="1"/>
    <col min="3587" max="3587" width="15.7109375" customWidth="1"/>
    <col min="3588" max="3588" width="41.42578125" customWidth="1"/>
    <col min="3589" max="3589" width="21.7109375" customWidth="1"/>
    <col min="3590" max="3590" width="18.42578125" customWidth="1"/>
    <col min="3591" max="3591" width="19.28515625" customWidth="1"/>
    <col min="3592" max="3592" width="20.42578125" customWidth="1"/>
    <col min="3839" max="3839" width="5.42578125" customWidth="1"/>
    <col min="3840" max="3840" width="5" customWidth="1"/>
    <col min="3841" max="3842" width="17.28515625" customWidth="1"/>
    <col min="3843" max="3843" width="15.7109375" customWidth="1"/>
    <col min="3844" max="3844" width="41.42578125" customWidth="1"/>
    <col min="3845" max="3845" width="21.7109375" customWidth="1"/>
    <col min="3846" max="3846" width="18.42578125" customWidth="1"/>
    <col min="3847" max="3847" width="19.28515625" customWidth="1"/>
    <col min="3848" max="3848" width="20.42578125" customWidth="1"/>
    <col min="4095" max="4095" width="5.42578125" customWidth="1"/>
    <col min="4096" max="4096" width="5" customWidth="1"/>
    <col min="4097" max="4098" width="17.28515625" customWidth="1"/>
    <col min="4099" max="4099" width="15.7109375" customWidth="1"/>
    <col min="4100" max="4100" width="41.42578125" customWidth="1"/>
    <col min="4101" max="4101" width="21.7109375" customWidth="1"/>
    <col min="4102" max="4102" width="18.42578125" customWidth="1"/>
    <col min="4103" max="4103" width="19.28515625" customWidth="1"/>
    <col min="4104" max="4104" width="20.42578125" customWidth="1"/>
    <col min="4351" max="4351" width="5.42578125" customWidth="1"/>
    <col min="4352" max="4352" width="5" customWidth="1"/>
    <col min="4353" max="4354" width="17.28515625" customWidth="1"/>
    <col min="4355" max="4355" width="15.7109375" customWidth="1"/>
    <col min="4356" max="4356" width="41.42578125" customWidth="1"/>
    <col min="4357" max="4357" width="21.7109375" customWidth="1"/>
    <col min="4358" max="4358" width="18.42578125" customWidth="1"/>
    <col min="4359" max="4359" width="19.28515625" customWidth="1"/>
    <col min="4360" max="4360" width="20.42578125" customWidth="1"/>
    <col min="4607" max="4607" width="5.42578125" customWidth="1"/>
    <col min="4608" max="4608" width="5" customWidth="1"/>
    <col min="4609" max="4610" width="17.28515625" customWidth="1"/>
    <col min="4611" max="4611" width="15.7109375" customWidth="1"/>
    <col min="4612" max="4612" width="41.42578125" customWidth="1"/>
    <col min="4613" max="4613" width="21.7109375" customWidth="1"/>
    <col min="4614" max="4614" width="18.42578125" customWidth="1"/>
    <col min="4615" max="4615" width="19.28515625" customWidth="1"/>
    <col min="4616" max="4616" width="20.42578125" customWidth="1"/>
    <col min="4863" max="4863" width="5.42578125" customWidth="1"/>
    <col min="4864" max="4864" width="5" customWidth="1"/>
    <col min="4865" max="4866" width="17.28515625" customWidth="1"/>
    <col min="4867" max="4867" width="15.7109375" customWidth="1"/>
    <col min="4868" max="4868" width="41.42578125" customWidth="1"/>
    <col min="4869" max="4869" width="21.7109375" customWidth="1"/>
    <col min="4870" max="4870" width="18.42578125" customWidth="1"/>
    <col min="4871" max="4871" width="19.28515625" customWidth="1"/>
    <col min="4872" max="4872" width="20.42578125" customWidth="1"/>
    <col min="5119" max="5119" width="5.42578125" customWidth="1"/>
    <col min="5120" max="5120" width="5" customWidth="1"/>
    <col min="5121" max="5122" width="17.28515625" customWidth="1"/>
    <col min="5123" max="5123" width="15.7109375" customWidth="1"/>
    <col min="5124" max="5124" width="41.42578125" customWidth="1"/>
    <col min="5125" max="5125" width="21.7109375" customWidth="1"/>
    <col min="5126" max="5126" width="18.42578125" customWidth="1"/>
    <col min="5127" max="5127" width="19.28515625" customWidth="1"/>
    <col min="5128" max="5128" width="20.42578125" customWidth="1"/>
    <col min="5375" max="5375" width="5.42578125" customWidth="1"/>
    <col min="5376" max="5376" width="5" customWidth="1"/>
    <col min="5377" max="5378" width="17.28515625" customWidth="1"/>
    <col min="5379" max="5379" width="15.7109375" customWidth="1"/>
    <col min="5380" max="5380" width="41.42578125" customWidth="1"/>
    <col min="5381" max="5381" width="21.7109375" customWidth="1"/>
    <col min="5382" max="5382" width="18.42578125" customWidth="1"/>
    <col min="5383" max="5383" width="19.28515625" customWidth="1"/>
    <col min="5384" max="5384" width="20.42578125" customWidth="1"/>
    <col min="5631" max="5631" width="5.42578125" customWidth="1"/>
    <col min="5632" max="5632" width="5" customWidth="1"/>
    <col min="5633" max="5634" width="17.28515625" customWidth="1"/>
    <col min="5635" max="5635" width="15.7109375" customWidth="1"/>
    <col min="5636" max="5636" width="41.42578125" customWidth="1"/>
    <col min="5637" max="5637" width="21.7109375" customWidth="1"/>
    <col min="5638" max="5638" width="18.42578125" customWidth="1"/>
    <col min="5639" max="5639" width="19.28515625" customWidth="1"/>
    <col min="5640" max="5640" width="20.42578125" customWidth="1"/>
    <col min="5887" max="5887" width="5.42578125" customWidth="1"/>
    <col min="5888" max="5888" width="5" customWidth="1"/>
    <col min="5889" max="5890" width="17.28515625" customWidth="1"/>
    <col min="5891" max="5891" width="15.7109375" customWidth="1"/>
    <col min="5892" max="5892" width="41.42578125" customWidth="1"/>
    <col min="5893" max="5893" width="21.7109375" customWidth="1"/>
    <col min="5894" max="5894" width="18.42578125" customWidth="1"/>
    <col min="5895" max="5895" width="19.28515625" customWidth="1"/>
    <col min="5896" max="5896" width="20.42578125" customWidth="1"/>
    <col min="6143" max="6143" width="5.42578125" customWidth="1"/>
    <col min="6144" max="6144" width="5" customWidth="1"/>
    <col min="6145" max="6146" width="17.28515625" customWidth="1"/>
    <col min="6147" max="6147" width="15.7109375" customWidth="1"/>
    <col min="6148" max="6148" width="41.42578125" customWidth="1"/>
    <col min="6149" max="6149" width="21.7109375" customWidth="1"/>
    <col min="6150" max="6150" width="18.42578125" customWidth="1"/>
    <col min="6151" max="6151" width="19.28515625" customWidth="1"/>
    <col min="6152" max="6152" width="20.42578125" customWidth="1"/>
    <col min="6399" max="6399" width="5.42578125" customWidth="1"/>
    <col min="6400" max="6400" width="5" customWidth="1"/>
    <col min="6401" max="6402" width="17.28515625" customWidth="1"/>
    <col min="6403" max="6403" width="15.7109375" customWidth="1"/>
    <col min="6404" max="6404" width="41.42578125" customWidth="1"/>
    <col min="6405" max="6405" width="21.7109375" customWidth="1"/>
    <col min="6406" max="6406" width="18.42578125" customWidth="1"/>
    <col min="6407" max="6407" width="19.28515625" customWidth="1"/>
    <col min="6408" max="6408" width="20.42578125" customWidth="1"/>
    <col min="6655" max="6655" width="5.42578125" customWidth="1"/>
    <col min="6656" max="6656" width="5" customWidth="1"/>
    <col min="6657" max="6658" width="17.28515625" customWidth="1"/>
    <col min="6659" max="6659" width="15.7109375" customWidth="1"/>
    <col min="6660" max="6660" width="41.42578125" customWidth="1"/>
    <col min="6661" max="6661" width="21.7109375" customWidth="1"/>
    <col min="6662" max="6662" width="18.42578125" customWidth="1"/>
    <col min="6663" max="6663" width="19.28515625" customWidth="1"/>
    <col min="6664" max="6664" width="20.42578125" customWidth="1"/>
    <col min="6911" max="6911" width="5.42578125" customWidth="1"/>
    <col min="6912" max="6912" width="5" customWidth="1"/>
    <col min="6913" max="6914" width="17.28515625" customWidth="1"/>
    <col min="6915" max="6915" width="15.7109375" customWidth="1"/>
    <col min="6916" max="6916" width="41.42578125" customWidth="1"/>
    <col min="6917" max="6917" width="21.7109375" customWidth="1"/>
    <col min="6918" max="6918" width="18.42578125" customWidth="1"/>
    <col min="6919" max="6919" width="19.28515625" customWidth="1"/>
    <col min="6920" max="6920" width="20.42578125" customWidth="1"/>
    <col min="7167" max="7167" width="5.42578125" customWidth="1"/>
    <col min="7168" max="7168" width="5" customWidth="1"/>
    <col min="7169" max="7170" width="17.28515625" customWidth="1"/>
    <col min="7171" max="7171" width="15.7109375" customWidth="1"/>
    <col min="7172" max="7172" width="41.42578125" customWidth="1"/>
    <col min="7173" max="7173" width="21.7109375" customWidth="1"/>
    <col min="7174" max="7174" width="18.42578125" customWidth="1"/>
    <col min="7175" max="7175" width="19.28515625" customWidth="1"/>
    <col min="7176" max="7176" width="20.42578125" customWidth="1"/>
    <col min="7423" max="7423" width="5.42578125" customWidth="1"/>
    <col min="7424" max="7424" width="5" customWidth="1"/>
    <col min="7425" max="7426" width="17.28515625" customWidth="1"/>
    <col min="7427" max="7427" width="15.7109375" customWidth="1"/>
    <col min="7428" max="7428" width="41.42578125" customWidth="1"/>
    <col min="7429" max="7429" width="21.7109375" customWidth="1"/>
    <col min="7430" max="7430" width="18.42578125" customWidth="1"/>
    <col min="7431" max="7431" width="19.28515625" customWidth="1"/>
    <col min="7432" max="7432" width="20.42578125" customWidth="1"/>
    <col min="7679" max="7679" width="5.42578125" customWidth="1"/>
    <col min="7680" max="7680" width="5" customWidth="1"/>
    <col min="7681" max="7682" width="17.28515625" customWidth="1"/>
    <col min="7683" max="7683" width="15.7109375" customWidth="1"/>
    <col min="7684" max="7684" width="41.42578125" customWidth="1"/>
    <col min="7685" max="7685" width="21.7109375" customWidth="1"/>
    <col min="7686" max="7686" width="18.42578125" customWidth="1"/>
    <col min="7687" max="7687" width="19.28515625" customWidth="1"/>
    <col min="7688" max="7688" width="20.42578125" customWidth="1"/>
    <col min="7935" max="7935" width="5.42578125" customWidth="1"/>
    <col min="7936" max="7936" width="5" customWidth="1"/>
    <col min="7937" max="7938" width="17.28515625" customWidth="1"/>
    <col min="7939" max="7939" width="15.7109375" customWidth="1"/>
    <col min="7940" max="7940" width="41.42578125" customWidth="1"/>
    <col min="7941" max="7941" width="21.7109375" customWidth="1"/>
    <col min="7942" max="7942" width="18.42578125" customWidth="1"/>
    <col min="7943" max="7943" width="19.28515625" customWidth="1"/>
    <col min="7944" max="7944" width="20.42578125" customWidth="1"/>
    <col min="8191" max="8191" width="5.42578125" customWidth="1"/>
    <col min="8192" max="8192" width="5" customWidth="1"/>
    <col min="8193" max="8194" width="17.28515625" customWidth="1"/>
    <col min="8195" max="8195" width="15.7109375" customWidth="1"/>
    <col min="8196" max="8196" width="41.42578125" customWidth="1"/>
    <col min="8197" max="8197" width="21.7109375" customWidth="1"/>
    <col min="8198" max="8198" width="18.42578125" customWidth="1"/>
    <col min="8199" max="8199" width="19.28515625" customWidth="1"/>
    <col min="8200" max="8200" width="20.42578125" customWidth="1"/>
    <col min="8447" max="8447" width="5.42578125" customWidth="1"/>
    <col min="8448" max="8448" width="5" customWidth="1"/>
    <col min="8449" max="8450" width="17.28515625" customWidth="1"/>
    <col min="8451" max="8451" width="15.7109375" customWidth="1"/>
    <col min="8452" max="8452" width="41.42578125" customWidth="1"/>
    <col min="8453" max="8453" width="21.7109375" customWidth="1"/>
    <col min="8454" max="8454" width="18.42578125" customWidth="1"/>
    <col min="8455" max="8455" width="19.28515625" customWidth="1"/>
    <col min="8456" max="8456" width="20.42578125" customWidth="1"/>
    <col min="8703" max="8703" width="5.42578125" customWidth="1"/>
    <col min="8704" max="8704" width="5" customWidth="1"/>
    <col min="8705" max="8706" width="17.28515625" customWidth="1"/>
    <col min="8707" max="8707" width="15.7109375" customWidth="1"/>
    <col min="8708" max="8708" width="41.42578125" customWidth="1"/>
    <col min="8709" max="8709" width="21.7109375" customWidth="1"/>
    <col min="8710" max="8710" width="18.42578125" customWidth="1"/>
    <col min="8711" max="8711" width="19.28515625" customWidth="1"/>
    <col min="8712" max="8712" width="20.42578125" customWidth="1"/>
    <col min="8959" max="8959" width="5.42578125" customWidth="1"/>
    <col min="8960" max="8960" width="5" customWidth="1"/>
    <col min="8961" max="8962" width="17.28515625" customWidth="1"/>
    <col min="8963" max="8963" width="15.7109375" customWidth="1"/>
    <col min="8964" max="8964" width="41.42578125" customWidth="1"/>
    <col min="8965" max="8965" width="21.7109375" customWidth="1"/>
    <col min="8966" max="8966" width="18.42578125" customWidth="1"/>
    <col min="8967" max="8967" width="19.28515625" customWidth="1"/>
    <col min="8968" max="8968" width="20.42578125" customWidth="1"/>
    <col min="9215" max="9215" width="5.42578125" customWidth="1"/>
    <col min="9216" max="9216" width="5" customWidth="1"/>
    <col min="9217" max="9218" width="17.28515625" customWidth="1"/>
    <col min="9219" max="9219" width="15.7109375" customWidth="1"/>
    <col min="9220" max="9220" width="41.42578125" customWidth="1"/>
    <col min="9221" max="9221" width="21.7109375" customWidth="1"/>
    <col min="9222" max="9222" width="18.42578125" customWidth="1"/>
    <col min="9223" max="9223" width="19.28515625" customWidth="1"/>
    <col min="9224" max="9224" width="20.42578125" customWidth="1"/>
    <col min="9471" max="9471" width="5.42578125" customWidth="1"/>
    <col min="9472" max="9472" width="5" customWidth="1"/>
    <col min="9473" max="9474" width="17.28515625" customWidth="1"/>
    <col min="9475" max="9475" width="15.7109375" customWidth="1"/>
    <col min="9476" max="9476" width="41.42578125" customWidth="1"/>
    <col min="9477" max="9477" width="21.7109375" customWidth="1"/>
    <col min="9478" max="9478" width="18.42578125" customWidth="1"/>
    <col min="9479" max="9479" width="19.28515625" customWidth="1"/>
    <col min="9480" max="9480" width="20.42578125" customWidth="1"/>
    <col min="9727" max="9727" width="5.42578125" customWidth="1"/>
    <col min="9728" max="9728" width="5" customWidth="1"/>
    <col min="9729" max="9730" width="17.28515625" customWidth="1"/>
    <col min="9731" max="9731" width="15.7109375" customWidth="1"/>
    <col min="9732" max="9732" width="41.42578125" customWidth="1"/>
    <col min="9733" max="9733" width="21.7109375" customWidth="1"/>
    <col min="9734" max="9734" width="18.42578125" customWidth="1"/>
    <col min="9735" max="9735" width="19.28515625" customWidth="1"/>
    <col min="9736" max="9736" width="20.42578125" customWidth="1"/>
    <col min="9983" max="9983" width="5.42578125" customWidth="1"/>
    <col min="9984" max="9984" width="5" customWidth="1"/>
    <col min="9985" max="9986" width="17.28515625" customWidth="1"/>
    <col min="9987" max="9987" width="15.7109375" customWidth="1"/>
    <col min="9988" max="9988" width="41.42578125" customWidth="1"/>
    <col min="9989" max="9989" width="21.7109375" customWidth="1"/>
    <col min="9990" max="9990" width="18.42578125" customWidth="1"/>
    <col min="9991" max="9991" width="19.28515625" customWidth="1"/>
    <col min="9992" max="9992" width="20.42578125" customWidth="1"/>
    <col min="10239" max="10239" width="5.42578125" customWidth="1"/>
    <col min="10240" max="10240" width="5" customWidth="1"/>
    <col min="10241" max="10242" width="17.28515625" customWidth="1"/>
    <col min="10243" max="10243" width="15.7109375" customWidth="1"/>
    <col min="10244" max="10244" width="41.42578125" customWidth="1"/>
    <col min="10245" max="10245" width="21.7109375" customWidth="1"/>
    <col min="10246" max="10246" width="18.42578125" customWidth="1"/>
    <col min="10247" max="10247" width="19.28515625" customWidth="1"/>
    <col min="10248" max="10248" width="20.42578125" customWidth="1"/>
    <col min="10495" max="10495" width="5.42578125" customWidth="1"/>
    <col min="10496" max="10496" width="5" customWidth="1"/>
    <col min="10497" max="10498" width="17.28515625" customWidth="1"/>
    <col min="10499" max="10499" width="15.7109375" customWidth="1"/>
    <col min="10500" max="10500" width="41.42578125" customWidth="1"/>
    <col min="10501" max="10501" width="21.7109375" customWidth="1"/>
    <col min="10502" max="10502" width="18.42578125" customWidth="1"/>
    <col min="10503" max="10503" width="19.28515625" customWidth="1"/>
    <col min="10504" max="10504" width="20.42578125" customWidth="1"/>
    <col min="10751" max="10751" width="5.42578125" customWidth="1"/>
    <col min="10752" max="10752" width="5" customWidth="1"/>
    <col min="10753" max="10754" width="17.28515625" customWidth="1"/>
    <col min="10755" max="10755" width="15.7109375" customWidth="1"/>
    <col min="10756" max="10756" width="41.42578125" customWidth="1"/>
    <col min="10757" max="10757" width="21.7109375" customWidth="1"/>
    <col min="10758" max="10758" width="18.42578125" customWidth="1"/>
    <col min="10759" max="10759" width="19.28515625" customWidth="1"/>
    <col min="10760" max="10760" width="20.42578125" customWidth="1"/>
    <col min="11007" max="11007" width="5.42578125" customWidth="1"/>
    <col min="11008" max="11008" width="5" customWidth="1"/>
    <col min="11009" max="11010" width="17.28515625" customWidth="1"/>
    <col min="11011" max="11011" width="15.7109375" customWidth="1"/>
    <col min="11012" max="11012" width="41.42578125" customWidth="1"/>
    <col min="11013" max="11013" width="21.7109375" customWidth="1"/>
    <col min="11014" max="11014" width="18.42578125" customWidth="1"/>
    <col min="11015" max="11015" width="19.28515625" customWidth="1"/>
    <col min="11016" max="11016" width="20.42578125" customWidth="1"/>
    <col min="11263" max="11263" width="5.42578125" customWidth="1"/>
    <col min="11264" max="11264" width="5" customWidth="1"/>
    <col min="11265" max="11266" width="17.28515625" customWidth="1"/>
    <col min="11267" max="11267" width="15.7109375" customWidth="1"/>
    <col min="11268" max="11268" width="41.42578125" customWidth="1"/>
    <col min="11269" max="11269" width="21.7109375" customWidth="1"/>
    <col min="11270" max="11270" width="18.42578125" customWidth="1"/>
    <col min="11271" max="11271" width="19.28515625" customWidth="1"/>
    <col min="11272" max="11272" width="20.42578125" customWidth="1"/>
    <col min="11519" max="11519" width="5.42578125" customWidth="1"/>
    <col min="11520" max="11520" width="5" customWidth="1"/>
    <col min="11521" max="11522" width="17.28515625" customWidth="1"/>
    <col min="11523" max="11523" width="15.7109375" customWidth="1"/>
    <col min="11524" max="11524" width="41.42578125" customWidth="1"/>
    <col min="11525" max="11525" width="21.7109375" customWidth="1"/>
    <col min="11526" max="11526" width="18.42578125" customWidth="1"/>
    <col min="11527" max="11527" width="19.28515625" customWidth="1"/>
    <col min="11528" max="11528" width="20.42578125" customWidth="1"/>
    <col min="11775" max="11775" width="5.42578125" customWidth="1"/>
    <col min="11776" max="11776" width="5" customWidth="1"/>
    <col min="11777" max="11778" width="17.28515625" customWidth="1"/>
    <col min="11779" max="11779" width="15.7109375" customWidth="1"/>
    <col min="11780" max="11780" width="41.42578125" customWidth="1"/>
    <col min="11781" max="11781" width="21.7109375" customWidth="1"/>
    <col min="11782" max="11782" width="18.42578125" customWidth="1"/>
    <col min="11783" max="11783" width="19.28515625" customWidth="1"/>
    <col min="11784" max="11784" width="20.42578125" customWidth="1"/>
    <col min="12031" max="12031" width="5.42578125" customWidth="1"/>
    <col min="12032" max="12032" width="5" customWidth="1"/>
    <col min="12033" max="12034" width="17.28515625" customWidth="1"/>
    <col min="12035" max="12035" width="15.7109375" customWidth="1"/>
    <col min="12036" max="12036" width="41.42578125" customWidth="1"/>
    <col min="12037" max="12037" width="21.7109375" customWidth="1"/>
    <col min="12038" max="12038" width="18.42578125" customWidth="1"/>
    <col min="12039" max="12039" width="19.28515625" customWidth="1"/>
    <col min="12040" max="12040" width="20.42578125" customWidth="1"/>
    <col min="12287" max="12287" width="5.42578125" customWidth="1"/>
    <col min="12288" max="12288" width="5" customWidth="1"/>
    <col min="12289" max="12290" width="17.28515625" customWidth="1"/>
    <col min="12291" max="12291" width="15.7109375" customWidth="1"/>
    <col min="12292" max="12292" width="41.42578125" customWidth="1"/>
    <col min="12293" max="12293" width="21.7109375" customWidth="1"/>
    <col min="12294" max="12294" width="18.42578125" customWidth="1"/>
    <col min="12295" max="12295" width="19.28515625" customWidth="1"/>
    <col min="12296" max="12296" width="20.42578125" customWidth="1"/>
    <col min="12543" max="12543" width="5.42578125" customWidth="1"/>
    <col min="12544" max="12544" width="5" customWidth="1"/>
    <col min="12545" max="12546" width="17.28515625" customWidth="1"/>
    <col min="12547" max="12547" width="15.7109375" customWidth="1"/>
    <col min="12548" max="12548" width="41.42578125" customWidth="1"/>
    <col min="12549" max="12549" width="21.7109375" customWidth="1"/>
    <col min="12550" max="12550" width="18.42578125" customWidth="1"/>
    <col min="12551" max="12551" width="19.28515625" customWidth="1"/>
    <col min="12552" max="12552" width="20.42578125" customWidth="1"/>
    <col min="12799" max="12799" width="5.42578125" customWidth="1"/>
    <col min="12800" max="12800" width="5" customWidth="1"/>
    <col min="12801" max="12802" width="17.28515625" customWidth="1"/>
    <col min="12803" max="12803" width="15.7109375" customWidth="1"/>
    <col min="12804" max="12804" width="41.42578125" customWidth="1"/>
    <col min="12805" max="12805" width="21.7109375" customWidth="1"/>
    <col min="12806" max="12806" width="18.42578125" customWidth="1"/>
    <col min="12807" max="12807" width="19.28515625" customWidth="1"/>
    <col min="12808" max="12808" width="20.42578125" customWidth="1"/>
    <col min="13055" max="13055" width="5.42578125" customWidth="1"/>
    <col min="13056" max="13056" width="5" customWidth="1"/>
    <col min="13057" max="13058" width="17.28515625" customWidth="1"/>
    <col min="13059" max="13059" width="15.7109375" customWidth="1"/>
    <col min="13060" max="13060" width="41.42578125" customWidth="1"/>
    <col min="13061" max="13061" width="21.7109375" customWidth="1"/>
    <col min="13062" max="13062" width="18.42578125" customWidth="1"/>
    <col min="13063" max="13063" width="19.28515625" customWidth="1"/>
    <col min="13064" max="13064" width="20.42578125" customWidth="1"/>
    <col min="13311" max="13311" width="5.42578125" customWidth="1"/>
    <col min="13312" max="13312" width="5" customWidth="1"/>
    <col min="13313" max="13314" width="17.28515625" customWidth="1"/>
    <col min="13315" max="13315" width="15.7109375" customWidth="1"/>
    <col min="13316" max="13316" width="41.42578125" customWidth="1"/>
    <col min="13317" max="13317" width="21.7109375" customWidth="1"/>
    <col min="13318" max="13318" width="18.42578125" customWidth="1"/>
    <col min="13319" max="13319" width="19.28515625" customWidth="1"/>
    <col min="13320" max="13320" width="20.42578125" customWidth="1"/>
    <col min="13567" max="13567" width="5.42578125" customWidth="1"/>
    <col min="13568" max="13568" width="5" customWidth="1"/>
    <col min="13569" max="13570" width="17.28515625" customWidth="1"/>
    <col min="13571" max="13571" width="15.7109375" customWidth="1"/>
    <col min="13572" max="13572" width="41.42578125" customWidth="1"/>
    <col min="13573" max="13573" width="21.7109375" customWidth="1"/>
    <col min="13574" max="13574" width="18.42578125" customWidth="1"/>
    <col min="13575" max="13575" width="19.28515625" customWidth="1"/>
    <col min="13576" max="13576" width="20.42578125" customWidth="1"/>
    <col min="13823" max="13823" width="5.42578125" customWidth="1"/>
    <col min="13824" max="13824" width="5" customWidth="1"/>
    <col min="13825" max="13826" width="17.28515625" customWidth="1"/>
    <col min="13827" max="13827" width="15.7109375" customWidth="1"/>
    <col min="13828" max="13828" width="41.42578125" customWidth="1"/>
    <col min="13829" max="13829" width="21.7109375" customWidth="1"/>
    <col min="13830" max="13830" width="18.42578125" customWidth="1"/>
    <col min="13831" max="13831" width="19.28515625" customWidth="1"/>
    <col min="13832" max="13832" width="20.42578125" customWidth="1"/>
    <col min="14079" max="14079" width="5.42578125" customWidth="1"/>
    <col min="14080" max="14080" width="5" customWidth="1"/>
    <col min="14081" max="14082" width="17.28515625" customWidth="1"/>
    <col min="14083" max="14083" width="15.7109375" customWidth="1"/>
    <col min="14084" max="14084" width="41.42578125" customWidth="1"/>
    <col min="14085" max="14085" width="21.7109375" customWidth="1"/>
    <col min="14086" max="14086" width="18.42578125" customWidth="1"/>
    <col min="14087" max="14087" width="19.28515625" customWidth="1"/>
    <col min="14088" max="14088" width="20.42578125" customWidth="1"/>
    <col min="14335" max="14335" width="5.42578125" customWidth="1"/>
    <col min="14336" max="14336" width="5" customWidth="1"/>
    <col min="14337" max="14338" width="17.28515625" customWidth="1"/>
    <col min="14339" max="14339" width="15.7109375" customWidth="1"/>
    <col min="14340" max="14340" width="41.42578125" customWidth="1"/>
    <col min="14341" max="14341" width="21.7109375" customWidth="1"/>
    <col min="14342" max="14342" width="18.42578125" customWidth="1"/>
    <col min="14343" max="14343" width="19.28515625" customWidth="1"/>
    <col min="14344" max="14344" width="20.42578125" customWidth="1"/>
    <col min="14591" max="14591" width="5.42578125" customWidth="1"/>
    <col min="14592" max="14592" width="5" customWidth="1"/>
    <col min="14593" max="14594" width="17.28515625" customWidth="1"/>
    <col min="14595" max="14595" width="15.7109375" customWidth="1"/>
    <col min="14596" max="14596" width="41.42578125" customWidth="1"/>
    <col min="14597" max="14597" width="21.7109375" customWidth="1"/>
    <col min="14598" max="14598" width="18.42578125" customWidth="1"/>
    <col min="14599" max="14599" width="19.28515625" customWidth="1"/>
    <col min="14600" max="14600" width="20.42578125" customWidth="1"/>
    <col min="14847" max="14847" width="5.42578125" customWidth="1"/>
    <col min="14848" max="14848" width="5" customWidth="1"/>
    <col min="14849" max="14850" width="17.28515625" customWidth="1"/>
    <col min="14851" max="14851" width="15.7109375" customWidth="1"/>
    <col min="14852" max="14852" width="41.42578125" customWidth="1"/>
    <col min="14853" max="14853" width="21.7109375" customWidth="1"/>
    <col min="14854" max="14854" width="18.42578125" customWidth="1"/>
    <col min="14855" max="14855" width="19.28515625" customWidth="1"/>
    <col min="14856" max="14856" width="20.42578125" customWidth="1"/>
    <col min="15103" max="15103" width="5.42578125" customWidth="1"/>
    <col min="15104" max="15104" width="5" customWidth="1"/>
    <col min="15105" max="15106" width="17.28515625" customWidth="1"/>
    <col min="15107" max="15107" width="15.7109375" customWidth="1"/>
    <col min="15108" max="15108" width="41.42578125" customWidth="1"/>
    <col min="15109" max="15109" width="21.7109375" customWidth="1"/>
    <col min="15110" max="15110" width="18.42578125" customWidth="1"/>
    <col min="15111" max="15111" width="19.28515625" customWidth="1"/>
    <col min="15112" max="15112" width="20.42578125" customWidth="1"/>
    <col min="15359" max="15359" width="5.42578125" customWidth="1"/>
    <col min="15360" max="15360" width="5" customWidth="1"/>
    <col min="15361" max="15362" width="17.28515625" customWidth="1"/>
    <col min="15363" max="15363" width="15.7109375" customWidth="1"/>
    <col min="15364" max="15364" width="41.42578125" customWidth="1"/>
    <col min="15365" max="15365" width="21.7109375" customWidth="1"/>
    <col min="15366" max="15366" width="18.42578125" customWidth="1"/>
    <col min="15367" max="15367" width="19.28515625" customWidth="1"/>
    <col min="15368" max="15368" width="20.42578125" customWidth="1"/>
    <col min="15615" max="15615" width="5.42578125" customWidth="1"/>
    <col min="15616" max="15616" width="5" customWidth="1"/>
    <col min="15617" max="15618" width="17.28515625" customWidth="1"/>
    <col min="15619" max="15619" width="15.7109375" customWidth="1"/>
    <col min="15620" max="15620" width="41.42578125" customWidth="1"/>
    <col min="15621" max="15621" width="21.7109375" customWidth="1"/>
    <col min="15622" max="15622" width="18.42578125" customWidth="1"/>
    <col min="15623" max="15623" width="19.28515625" customWidth="1"/>
    <col min="15624" max="15624" width="20.42578125" customWidth="1"/>
    <col min="15871" max="15871" width="5.42578125" customWidth="1"/>
    <col min="15872" max="15872" width="5" customWidth="1"/>
    <col min="15873" max="15874" width="17.28515625" customWidth="1"/>
    <col min="15875" max="15875" width="15.7109375" customWidth="1"/>
    <col min="15876" max="15876" width="41.42578125" customWidth="1"/>
    <col min="15877" max="15877" width="21.7109375" customWidth="1"/>
    <col min="15878" max="15878" width="18.42578125" customWidth="1"/>
    <col min="15879" max="15879" width="19.28515625" customWidth="1"/>
    <col min="15880" max="15880" width="20.42578125" customWidth="1"/>
    <col min="16127" max="16127" width="5.42578125" customWidth="1"/>
    <col min="16128" max="16128" width="5" customWidth="1"/>
    <col min="16129" max="16130" width="17.28515625" customWidth="1"/>
    <col min="16131" max="16131" width="15.7109375" customWidth="1"/>
    <col min="16132" max="16132" width="41.42578125" customWidth="1"/>
    <col min="16133" max="16133" width="21.7109375" customWidth="1"/>
    <col min="16134" max="16134" width="18.42578125" customWidth="1"/>
    <col min="16135" max="16135" width="19.28515625" customWidth="1"/>
    <col min="16136" max="16136" width="20.42578125" customWidth="1"/>
  </cols>
  <sheetData>
    <row r="1" spans="1:11" ht="15" customHeight="1" x14ac:dyDescent="0.25">
      <c r="B1" s="304" t="s">
        <v>71</v>
      </c>
      <c r="C1" s="304"/>
      <c r="D1" s="304"/>
      <c r="E1" s="304"/>
      <c r="F1" s="304"/>
      <c r="G1" s="304"/>
      <c r="H1" s="304"/>
      <c r="I1" s="304"/>
      <c r="J1" s="304"/>
      <c r="K1" s="304"/>
    </row>
    <row r="2" spans="1:11" ht="15" customHeight="1" x14ac:dyDescent="0.25">
      <c r="B2" s="302" t="s">
        <v>9</v>
      </c>
      <c r="C2" s="302" t="s">
        <v>8</v>
      </c>
      <c r="D2" s="302" t="s">
        <v>7</v>
      </c>
      <c r="E2" s="303" t="s">
        <v>6</v>
      </c>
      <c r="F2" s="302" t="s">
        <v>5</v>
      </c>
      <c r="G2" s="302" t="s">
        <v>4</v>
      </c>
      <c r="H2" s="302" t="s">
        <v>3</v>
      </c>
      <c r="I2" s="302" t="s">
        <v>21</v>
      </c>
      <c r="J2" s="302" t="s">
        <v>2</v>
      </c>
      <c r="K2" s="302" t="s">
        <v>11</v>
      </c>
    </row>
    <row r="3" spans="1:11" x14ac:dyDescent="0.25">
      <c r="B3" s="302"/>
      <c r="C3" s="302"/>
      <c r="D3" s="302"/>
      <c r="E3" s="303"/>
      <c r="F3" s="302"/>
      <c r="G3" s="302"/>
      <c r="H3" s="302"/>
      <c r="I3" s="302"/>
      <c r="J3" s="302"/>
      <c r="K3" s="302" t="s">
        <v>11</v>
      </c>
    </row>
    <row r="4" spans="1:11" ht="16.149999999999999" customHeight="1" x14ac:dyDescent="0.25">
      <c r="B4" s="302"/>
      <c r="C4" s="302"/>
      <c r="D4" s="302"/>
      <c r="E4" s="303"/>
      <c r="F4" s="302"/>
      <c r="G4" s="302"/>
      <c r="H4" s="302"/>
      <c r="I4" s="302"/>
      <c r="J4" s="302"/>
      <c r="K4" s="302"/>
    </row>
    <row r="5" spans="1:11" ht="16.149999999999999" customHeight="1" x14ac:dyDescent="0.25">
      <c r="B5" s="302" t="s">
        <v>22</v>
      </c>
      <c r="C5" s="302"/>
      <c r="D5" s="302"/>
      <c r="E5" s="302"/>
      <c r="F5" s="302"/>
      <c r="G5" s="302"/>
      <c r="H5" s="302"/>
      <c r="I5" s="302"/>
      <c r="J5" s="302"/>
      <c r="K5" s="147"/>
    </row>
    <row r="6" spans="1:11" s="2" customFormat="1" ht="117.6" customHeight="1" x14ac:dyDescent="0.25">
      <c r="A6" s="8"/>
      <c r="B6" s="146">
        <v>1</v>
      </c>
      <c r="C6" s="18" t="s">
        <v>75</v>
      </c>
      <c r="D6" s="18" t="s">
        <v>71</v>
      </c>
      <c r="E6" s="146" t="s">
        <v>74</v>
      </c>
      <c r="F6" s="143" t="s">
        <v>478</v>
      </c>
      <c r="G6" s="17" t="s">
        <v>476</v>
      </c>
      <c r="H6" s="146" t="s">
        <v>474</v>
      </c>
      <c r="I6" s="150" t="s">
        <v>79</v>
      </c>
      <c r="J6" s="146" t="s">
        <v>479</v>
      </c>
      <c r="K6" s="308" t="s">
        <v>493</v>
      </c>
    </row>
    <row r="7" spans="1:11" s="2" customFormat="1" ht="78" customHeight="1" x14ac:dyDescent="0.25">
      <c r="A7" s="8"/>
      <c r="B7" s="146">
        <v>2</v>
      </c>
      <c r="C7" s="18" t="s">
        <v>80</v>
      </c>
      <c r="D7" s="18" t="s">
        <v>71</v>
      </c>
      <c r="E7" s="146" t="s">
        <v>81</v>
      </c>
      <c r="F7" s="143" t="s">
        <v>82</v>
      </c>
      <c r="G7" s="17" t="s">
        <v>477</v>
      </c>
      <c r="H7" s="28" t="s">
        <v>489</v>
      </c>
      <c r="I7" s="150" t="s">
        <v>83</v>
      </c>
      <c r="J7" s="146"/>
      <c r="K7" s="308"/>
    </row>
    <row r="8" spans="1:11" ht="107.25" customHeight="1" x14ac:dyDescent="0.25">
      <c r="B8" s="146">
        <v>3</v>
      </c>
      <c r="C8" s="18" t="s">
        <v>75</v>
      </c>
      <c r="D8" s="18" t="s">
        <v>71</v>
      </c>
      <c r="E8" s="146" t="s">
        <v>74</v>
      </c>
      <c r="F8" s="143" t="s">
        <v>77</v>
      </c>
      <c r="G8" s="17" t="s">
        <v>76</v>
      </c>
      <c r="H8" s="28" t="s">
        <v>488</v>
      </c>
      <c r="I8" s="19" t="s">
        <v>78</v>
      </c>
      <c r="J8" s="146" t="s">
        <v>479</v>
      </c>
      <c r="K8" s="308"/>
    </row>
    <row r="9" spans="1:11" x14ac:dyDescent="0.25">
      <c r="B9" s="146"/>
      <c r="C9" s="18"/>
      <c r="D9" s="18"/>
      <c r="E9" s="146"/>
      <c r="F9" s="151"/>
      <c r="G9" s="17"/>
      <c r="H9" s="28"/>
      <c r="I9" s="19"/>
      <c r="J9" s="28"/>
      <c r="K9" s="149"/>
    </row>
    <row r="10" spans="1:11" ht="15" customHeight="1" x14ac:dyDescent="0.25">
      <c r="B10" s="304" t="s">
        <v>85</v>
      </c>
      <c r="C10" s="304"/>
      <c r="D10" s="304"/>
      <c r="E10" s="304"/>
      <c r="F10" s="304"/>
      <c r="G10" s="304"/>
      <c r="H10" s="304"/>
      <c r="I10" s="304"/>
      <c r="J10" s="304"/>
      <c r="K10" s="304"/>
    </row>
    <row r="11" spans="1:11" ht="15" customHeight="1" x14ac:dyDescent="0.25">
      <c r="B11" s="302" t="s">
        <v>9</v>
      </c>
      <c r="C11" s="302" t="s">
        <v>8</v>
      </c>
      <c r="D11" s="302" t="s">
        <v>7</v>
      </c>
      <c r="E11" s="303" t="s">
        <v>6</v>
      </c>
      <c r="F11" s="302" t="s">
        <v>5</v>
      </c>
      <c r="G11" s="302" t="s">
        <v>4</v>
      </c>
      <c r="H11" s="302" t="s">
        <v>3</v>
      </c>
      <c r="I11" s="302" t="s">
        <v>21</v>
      </c>
      <c r="J11" s="302" t="s">
        <v>2</v>
      </c>
      <c r="K11" s="302" t="s">
        <v>11</v>
      </c>
    </row>
    <row r="12" spans="1:11" x14ac:dyDescent="0.25">
      <c r="B12" s="302"/>
      <c r="C12" s="302"/>
      <c r="D12" s="302"/>
      <c r="E12" s="303"/>
      <c r="F12" s="302"/>
      <c r="G12" s="302"/>
      <c r="H12" s="302"/>
      <c r="I12" s="302"/>
      <c r="J12" s="302"/>
      <c r="K12" s="302" t="s">
        <v>11</v>
      </c>
    </row>
    <row r="13" spans="1:11" ht="16.149999999999999" customHeight="1" x14ac:dyDescent="0.25">
      <c r="B13" s="302"/>
      <c r="C13" s="302"/>
      <c r="D13" s="302"/>
      <c r="E13" s="303"/>
      <c r="F13" s="302"/>
      <c r="G13" s="302"/>
      <c r="H13" s="302"/>
      <c r="I13" s="302"/>
      <c r="J13" s="302"/>
      <c r="K13" s="302"/>
    </row>
    <row r="14" spans="1:11" ht="16.149999999999999" customHeight="1" x14ac:dyDescent="0.25">
      <c r="B14" s="302" t="s">
        <v>22</v>
      </c>
      <c r="C14" s="302"/>
      <c r="D14" s="302"/>
      <c r="E14" s="302"/>
      <c r="F14" s="302"/>
      <c r="G14" s="302"/>
      <c r="H14" s="302"/>
      <c r="I14" s="302"/>
      <c r="J14" s="302"/>
      <c r="K14" s="147"/>
    </row>
    <row r="15" spans="1:11" s="2" customFormat="1" ht="90" x14ac:dyDescent="0.25">
      <c r="A15" s="8"/>
      <c r="B15" s="146">
        <v>1</v>
      </c>
      <c r="C15" s="143" t="s">
        <v>88</v>
      </c>
      <c r="D15" s="143" t="s">
        <v>85</v>
      </c>
      <c r="E15" s="143" t="s">
        <v>480</v>
      </c>
      <c r="F15" s="143" t="s">
        <v>475</v>
      </c>
      <c r="G15" s="17" t="s">
        <v>87</v>
      </c>
      <c r="H15" s="76" t="s">
        <v>84</v>
      </c>
      <c r="I15" s="29">
        <v>15600000</v>
      </c>
      <c r="J15" s="146" t="s">
        <v>491</v>
      </c>
      <c r="K15" s="308" t="s">
        <v>492</v>
      </c>
    </row>
    <row r="16" spans="1:11" s="2" customFormat="1" ht="67.5" x14ac:dyDescent="0.25">
      <c r="A16" s="8"/>
      <c r="B16" s="146">
        <v>2</v>
      </c>
      <c r="C16" s="143" t="s">
        <v>89</v>
      </c>
      <c r="D16" s="143" t="s">
        <v>85</v>
      </c>
      <c r="E16" s="143" t="s">
        <v>481</v>
      </c>
      <c r="F16" s="143" t="s">
        <v>86</v>
      </c>
      <c r="G16" s="17" t="s">
        <v>482</v>
      </c>
      <c r="H16" s="76" t="s">
        <v>84</v>
      </c>
      <c r="I16" s="29">
        <v>350000000</v>
      </c>
      <c r="J16" s="146" t="s">
        <v>486</v>
      </c>
      <c r="K16" s="308"/>
    </row>
    <row r="17" spans="1:11" ht="67.5" x14ac:dyDescent="0.25">
      <c r="B17" s="146">
        <v>3</v>
      </c>
      <c r="C17" s="143" t="s">
        <v>90</v>
      </c>
      <c r="D17" s="143" t="s">
        <v>85</v>
      </c>
      <c r="E17" s="143" t="s">
        <v>483</v>
      </c>
      <c r="F17" s="143" t="s">
        <v>484</v>
      </c>
      <c r="G17" s="17" t="s">
        <v>485</v>
      </c>
      <c r="H17" s="76" t="s">
        <v>84</v>
      </c>
      <c r="I17" s="29">
        <v>45936000</v>
      </c>
      <c r="J17" s="146" t="s">
        <v>487</v>
      </c>
      <c r="K17" s="308"/>
    </row>
    <row r="18" spans="1:11" x14ac:dyDescent="0.25">
      <c r="B18" s="11"/>
      <c r="C18" s="16"/>
      <c r="D18" s="16"/>
      <c r="E18" s="11"/>
      <c r="F18" s="37"/>
      <c r="G18" s="15"/>
      <c r="H18" s="13"/>
      <c r="I18" s="38"/>
      <c r="J18" s="13"/>
      <c r="K18" s="39"/>
    </row>
    <row r="19" spans="1:11" ht="15.75" thickBot="1" x14ac:dyDescent="0.3">
      <c r="B19" s="11"/>
      <c r="C19" s="16"/>
      <c r="D19" s="16"/>
      <c r="E19" s="11"/>
      <c r="F19" s="37"/>
      <c r="G19" s="15"/>
      <c r="H19" s="13"/>
      <c r="I19" s="38"/>
      <c r="J19" s="13"/>
      <c r="K19" s="39"/>
    </row>
    <row r="20" spans="1:11" s="10" customFormat="1" ht="28.5" x14ac:dyDescent="0.2">
      <c r="A20" s="14"/>
      <c r="B20" s="72" t="s">
        <v>1</v>
      </c>
      <c r="C20" s="73" t="s">
        <v>24</v>
      </c>
      <c r="D20" s="74" t="s">
        <v>25</v>
      </c>
      <c r="E20" s="305" t="s">
        <v>95</v>
      </c>
      <c r="F20" s="305"/>
      <c r="G20" s="305" t="s">
        <v>96</v>
      </c>
      <c r="H20" s="305"/>
      <c r="I20" s="306"/>
    </row>
    <row r="21" spans="1:11" s="10" customFormat="1" ht="12.75" x14ac:dyDescent="0.2">
      <c r="A21" s="14"/>
      <c r="B21" s="71">
        <v>1</v>
      </c>
      <c r="C21" s="75" t="s">
        <v>91</v>
      </c>
      <c r="D21" s="144">
        <v>150</v>
      </c>
      <c r="E21" s="299">
        <v>100</v>
      </c>
      <c r="F21" s="299"/>
      <c r="G21" s="299">
        <v>150</v>
      </c>
      <c r="H21" s="299"/>
      <c r="I21" s="300"/>
    </row>
    <row r="22" spans="1:11" s="10" customFormat="1" ht="12.75" x14ac:dyDescent="0.2">
      <c r="A22" s="14"/>
      <c r="B22" s="71">
        <v>2</v>
      </c>
      <c r="C22" s="75" t="s">
        <v>92</v>
      </c>
      <c r="D22" s="144">
        <v>200</v>
      </c>
      <c r="E22" s="299">
        <v>150</v>
      </c>
      <c r="F22" s="299"/>
      <c r="G22" s="299">
        <v>200</v>
      </c>
      <c r="H22" s="299"/>
      <c r="I22" s="300"/>
    </row>
    <row r="23" spans="1:11" s="10" customFormat="1" ht="12.75" x14ac:dyDescent="0.2">
      <c r="A23" s="14"/>
      <c r="B23" s="71"/>
      <c r="C23" s="75" t="s">
        <v>93</v>
      </c>
      <c r="D23" s="144">
        <v>50</v>
      </c>
      <c r="E23" s="299">
        <v>50</v>
      </c>
      <c r="F23" s="299"/>
      <c r="G23" s="299">
        <v>50</v>
      </c>
      <c r="H23" s="299"/>
      <c r="I23" s="300"/>
    </row>
    <row r="24" spans="1:11" s="10" customFormat="1" ht="25.5" x14ac:dyDescent="0.2">
      <c r="A24" s="14"/>
      <c r="B24" s="71"/>
      <c r="C24" s="75" t="s">
        <v>94</v>
      </c>
      <c r="D24" s="144">
        <v>100</v>
      </c>
      <c r="E24" s="299">
        <v>100</v>
      </c>
      <c r="F24" s="299"/>
      <c r="G24" s="299">
        <v>100</v>
      </c>
      <c r="H24" s="299"/>
      <c r="I24" s="300"/>
    </row>
    <row r="25" spans="1:11" s="10" customFormat="1" ht="68.25" customHeight="1" x14ac:dyDescent="0.2">
      <c r="A25" s="14"/>
      <c r="B25" s="71"/>
      <c r="C25" s="75" t="s">
        <v>101</v>
      </c>
      <c r="D25" s="144">
        <v>500</v>
      </c>
      <c r="E25" s="299">
        <v>500</v>
      </c>
      <c r="F25" s="299"/>
      <c r="G25" s="299">
        <v>500</v>
      </c>
      <c r="H25" s="299"/>
      <c r="I25" s="300"/>
    </row>
    <row r="26" spans="1:11" s="10" customFormat="1" ht="38.25" x14ac:dyDescent="0.2">
      <c r="A26" s="14"/>
      <c r="B26" s="71"/>
      <c r="C26" s="75" t="s">
        <v>100</v>
      </c>
      <c r="D26" s="144">
        <v>50</v>
      </c>
      <c r="E26" s="299">
        <v>50</v>
      </c>
      <c r="F26" s="299"/>
      <c r="G26" s="299">
        <v>50</v>
      </c>
      <c r="H26" s="299"/>
      <c r="I26" s="300"/>
    </row>
    <row r="27" spans="1:11" s="10" customFormat="1" ht="38.25" x14ac:dyDescent="0.2">
      <c r="A27" s="14"/>
      <c r="B27" s="71"/>
      <c r="C27" s="75" t="s">
        <v>99</v>
      </c>
      <c r="D27" s="144">
        <v>80</v>
      </c>
      <c r="E27" s="299">
        <v>80</v>
      </c>
      <c r="F27" s="299"/>
      <c r="G27" s="299">
        <v>80</v>
      </c>
      <c r="H27" s="299"/>
      <c r="I27" s="300"/>
    </row>
    <row r="28" spans="1:11" s="10" customFormat="1" ht="38.25" x14ac:dyDescent="0.2">
      <c r="A28" s="14"/>
      <c r="B28" s="71"/>
      <c r="C28" s="75" t="s">
        <v>98</v>
      </c>
      <c r="D28" s="144">
        <v>120</v>
      </c>
      <c r="E28" s="299">
        <v>120</v>
      </c>
      <c r="F28" s="299"/>
      <c r="G28" s="299">
        <v>120</v>
      </c>
      <c r="H28" s="299"/>
      <c r="I28" s="300"/>
    </row>
    <row r="29" spans="1:11" s="10" customFormat="1" ht="25.5" x14ac:dyDescent="0.2">
      <c r="A29" s="14"/>
      <c r="B29" s="71"/>
      <c r="C29" s="75" t="s">
        <v>97</v>
      </c>
      <c r="D29" s="144">
        <v>250</v>
      </c>
      <c r="E29" s="299">
        <v>250</v>
      </c>
      <c r="F29" s="299"/>
      <c r="G29" s="299">
        <v>250</v>
      </c>
      <c r="H29" s="299"/>
      <c r="I29" s="300"/>
    </row>
    <row r="30" spans="1:11" s="10" customFormat="1" ht="24" customHeight="1" thickBot="1" x14ac:dyDescent="0.25">
      <c r="A30" s="14"/>
      <c r="B30" s="146">
        <v>3</v>
      </c>
      <c r="C30" s="152" t="s">
        <v>26</v>
      </c>
      <c r="D30" s="153">
        <f>SUM(D21:D29)</f>
        <v>1500</v>
      </c>
      <c r="E30" s="301">
        <f>SUM(E21:E29)</f>
        <v>1400</v>
      </c>
      <c r="F30" s="301"/>
      <c r="G30" s="301">
        <f>SUM(G21:G29)</f>
        <v>1500</v>
      </c>
      <c r="H30" s="301"/>
      <c r="I30" s="301"/>
    </row>
    <row r="31" spans="1:11" s="10" customFormat="1" ht="14.25" x14ac:dyDescent="0.2">
      <c r="A31" s="14"/>
      <c r="B31" s="159"/>
      <c r="C31" s="154"/>
      <c r="D31" s="154"/>
      <c r="E31" s="155"/>
      <c r="F31" s="155"/>
      <c r="G31" s="156"/>
      <c r="H31" s="157"/>
      <c r="I31" s="158"/>
    </row>
    <row r="32" spans="1:11" s="10" customFormat="1" x14ac:dyDescent="0.25">
      <c r="A32" s="14"/>
      <c r="B32" s="159"/>
      <c r="C32" s="31"/>
      <c r="D32" s="31"/>
      <c r="E32" s="13"/>
      <c r="F32" s="13"/>
      <c r="G32" s="11"/>
      <c r="H32" s="160"/>
      <c r="I32" s="161"/>
      <c r="J32"/>
      <c r="K32"/>
    </row>
    <row r="33" spans="1:20" s="10" customFormat="1" ht="15.75" x14ac:dyDescent="0.25">
      <c r="A33" s="14"/>
      <c r="B33" s="162"/>
      <c r="C33" s="307" t="s">
        <v>103</v>
      </c>
      <c r="D33" s="307"/>
      <c r="E33" s="307"/>
      <c r="F33" s="148"/>
      <c r="G33" s="11"/>
      <c r="H33" s="11"/>
      <c r="I33" s="163"/>
      <c r="J33" s="12"/>
      <c r="K33" s="11"/>
      <c r="S33"/>
      <c r="T33"/>
    </row>
    <row r="34" spans="1:20" s="10" customFormat="1" x14ac:dyDescent="0.25">
      <c r="A34" s="14"/>
      <c r="B34" s="162"/>
      <c r="C34" s="30" t="s">
        <v>102</v>
      </c>
      <c r="D34" s="30"/>
      <c r="E34" s="30"/>
      <c r="F34" s="30"/>
      <c r="G34" s="11"/>
      <c r="H34" s="11"/>
      <c r="I34" s="163"/>
      <c r="J34" s="12"/>
      <c r="K34" s="11"/>
      <c r="S34"/>
      <c r="T34"/>
    </row>
    <row r="35" spans="1:20" ht="15" customHeight="1" x14ac:dyDescent="0.25">
      <c r="B35" s="162"/>
      <c r="C35" s="164"/>
      <c r="D35" s="164"/>
      <c r="E35" s="164"/>
      <c r="F35" s="164"/>
      <c r="G35" s="3"/>
      <c r="H35" s="9"/>
      <c r="I35" s="165"/>
      <c r="J35" s="9"/>
      <c r="K35" s="9"/>
    </row>
    <row r="36" spans="1:20" x14ac:dyDescent="0.25">
      <c r="B36" s="162"/>
      <c r="C36" s="164"/>
      <c r="D36" s="164"/>
      <c r="E36" s="164"/>
      <c r="F36" s="164"/>
      <c r="G36" s="30"/>
      <c r="H36" s="164"/>
      <c r="I36" s="166"/>
    </row>
    <row r="37" spans="1:20" x14ac:dyDescent="0.25">
      <c r="B37" s="162"/>
      <c r="C37" s="164"/>
      <c r="D37" s="164"/>
      <c r="E37" s="164"/>
      <c r="F37" s="164"/>
      <c r="G37" s="164"/>
      <c r="H37" s="164"/>
      <c r="I37" s="166"/>
    </row>
    <row r="38" spans="1:20" ht="15.75" x14ac:dyDescent="0.25">
      <c r="B38" s="162"/>
      <c r="C38" s="307" t="s">
        <v>462</v>
      </c>
      <c r="D38" s="307"/>
      <c r="E38" s="307"/>
      <c r="F38" s="164"/>
      <c r="G38" s="164"/>
      <c r="H38" s="164"/>
      <c r="I38" s="166"/>
    </row>
    <row r="39" spans="1:20" ht="15.75" thickBot="1" x14ac:dyDescent="0.3">
      <c r="B39" s="167"/>
      <c r="C39" s="168" t="s">
        <v>463</v>
      </c>
      <c r="D39" s="168"/>
      <c r="E39" s="168"/>
      <c r="F39" s="41"/>
      <c r="G39" s="41"/>
      <c r="H39" s="41"/>
      <c r="I39" s="169"/>
    </row>
  </sheetData>
  <mergeCells count="50">
    <mergeCell ref="B5:J5"/>
    <mergeCell ref="B10:K10"/>
    <mergeCell ref="G20:I20"/>
    <mergeCell ref="E20:F20"/>
    <mergeCell ref="C38:E38"/>
    <mergeCell ref="K6:K8"/>
    <mergeCell ref="C33:E33"/>
    <mergeCell ref="G23:I23"/>
    <mergeCell ref="G24:I24"/>
    <mergeCell ref="G25:I25"/>
    <mergeCell ref="G21:I21"/>
    <mergeCell ref="G22:I22"/>
    <mergeCell ref="K11:K13"/>
    <mergeCell ref="B14:J14"/>
    <mergeCell ref="K15:K17"/>
    <mergeCell ref="J11:J13"/>
    <mergeCell ref="B1:K1"/>
    <mergeCell ref="K2:K4"/>
    <mergeCell ref="F2:F4"/>
    <mergeCell ref="G2:G4"/>
    <mergeCell ref="H2:H4"/>
    <mergeCell ref="I2:I4"/>
    <mergeCell ref="J2:J4"/>
    <mergeCell ref="B2:B4"/>
    <mergeCell ref="C2:C4"/>
    <mergeCell ref="D2:D4"/>
    <mergeCell ref="E2:E4"/>
    <mergeCell ref="F11:F13"/>
    <mergeCell ref="G11:G13"/>
    <mergeCell ref="H11:H13"/>
    <mergeCell ref="I11:I13"/>
    <mergeCell ref="B11:B13"/>
    <mergeCell ref="C11:C13"/>
    <mergeCell ref="D11:D13"/>
    <mergeCell ref="E11:E13"/>
    <mergeCell ref="E22:F22"/>
    <mergeCell ref="E23:F23"/>
    <mergeCell ref="E24:F24"/>
    <mergeCell ref="E25:F25"/>
    <mergeCell ref="E21:F21"/>
    <mergeCell ref="G29:I29"/>
    <mergeCell ref="G30:I30"/>
    <mergeCell ref="E26:F26"/>
    <mergeCell ref="E27:F27"/>
    <mergeCell ref="E28:F28"/>
    <mergeCell ref="E29:F29"/>
    <mergeCell ref="E30:F30"/>
    <mergeCell ref="G26:I26"/>
    <mergeCell ref="G27:I27"/>
    <mergeCell ref="G28:I28"/>
  </mergeCells>
  <pageMargins left="0.70866141732283505" right="0.70866141732283505" top="0.74803149606299202" bottom="0.74803149606299202" header="0.31496062992126" footer="0.31496062992126"/>
  <pageSetup paperSize="5" scale="75" orientation="landscape" r:id="rId1"/>
  <headerFooter>
    <oddHeader>&amp;C&amp;"-,Negrita"&amp;14 EVALUACION    DE EXPERIENCIA  -  DEFINITIVA DE LA INVITACION  ABIERTA  No. 012 DE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8" workbookViewId="0">
      <selection activeCell="D40" sqref="D40"/>
    </sheetView>
  </sheetViews>
  <sheetFormatPr baseColWidth="10" defaultRowHeight="15" x14ac:dyDescent="0.25"/>
  <cols>
    <col min="1" max="1" width="30.140625" bestFit="1" customWidth="1"/>
    <col min="2" max="2" width="12.42578125" bestFit="1" customWidth="1"/>
    <col min="3" max="3" width="22.140625" customWidth="1"/>
    <col min="4" max="4" width="22.42578125" customWidth="1"/>
  </cols>
  <sheetData>
    <row r="1" spans="1:4" ht="15.75" x14ac:dyDescent="0.25">
      <c r="A1" s="319" t="s">
        <v>428</v>
      </c>
      <c r="B1" s="319"/>
      <c r="C1" s="319"/>
    </row>
    <row r="2" spans="1:4" ht="48" customHeight="1" x14ac:dyDescent="0.25">
      <c r="A2" s="320" t="s">
        <v>429</v>
      </c>
      <c r="B2" s="320"/>
      <c r="C2" s="320"/>
    </row>
    <row r="3" spans="1:4" x14ac:dyDescent="0.25">
      <c r="A3" s="78" t="s">
        <v>53</v>
      </c>
      <c r="B3" s="78"/>
      <c r="C3" s="78"/>
    </row>
    <row r="4" spans="1:4" ht="22.5" x14ac:dyDescent="0.25">
      <c r="A4" s="79" t="s">
        <v>54</v>
      </c>
      <c r="B4" s="80"/>
      <c r="C4" s="80" t="s">
        <v>71</v>
      </c>
      <c r="D4" s="80" t="s">
        <v>85</v>
      </c>
    </row>
    <row r="5" spans="1:4" x14ac:dyDescent="0.25">
      <c r="A5" s="81" t="s">
        <v>430</v>
      </c>
      <c r="B5" s="82"/>
      <c r="C5" s="83" t="s">
        <v>432</v>
      </c>
      <c r="D5" s="82" t="s">
        <v>431</v>
      </c>
    </row>
    <row r="6" spans="1:4" x14ac:dyDescent="0.25">
      <c r="A6" s="84" t="s">
        <v>55</v>
      </c>
      <c r="B6" s="85"/>
      <c r="C6" s="83" t="s">
        <v>10</v>
      </c>
      <c r="D6" s="85" t="s">
        <v>10</v>
      </c>
    </row>
    <row r="7" spans="1:4" ht="90" x14ac:dyDescent="0.25">
      <c r="A7" s="86" t="s">
        <v>433</v>
      </c>
      <c r="B7" s="87"/>
      <c r="C7" s="83" t="s">
        <v>435</v>
      </c>
      <c r="D7" s="87" t="s">
        <v>434</v>
      </c>
    </row>
    <row r="8" spans="1:4" x14ac:dyDescent="0.25">
      <c r="A8" s="88" t="s">
        <v>436</v>
      </c>
      <c r="B8" s="89"/>
      <c r="C8" s="90" t="s">
        <v>438</v>
      </c>
      <c r="D8" s="89" t="s">
        <v>437</v>
      </c>
    </row>
    <row r="9" spans="1:4" x14ac:dyDescent="0.25">
      <c r="A9" s="88" t="s">
        <v>439</v>
      </c>
      <c r="B9" s="89"/>
      <c r="C9" s="83" t="s">
        <v>438</v>
      </c>
      <c r="D9" s="89" t="s">
        <v>437</v>
      </c>
    </row>
    <row r="10" spans="1:4" ht="45" x14ac:dyDescent="0.25">
      <c r="A10" s="86" t="s">
        <v>440</v>
      </c>
      <c r="B10" s="91"/>
      <c r="C10" s="91" t="s">
        <v>438</v>
      </c>
      <c r="D10" s="91" t="s">
        <v>437</v>
      </c>
    </row>
    <row r="11" spans="1:4" ht="22.5" x14ac:dyDescent="0.25">
      <c r="A11" s="88" t="s">
        <v>441</v>
      </c>
      <c r="B11" s="91"/>
      <c r="C11" s="91" t="s">
        <v>438</v>
      </c>
      <c r="D11" s="91" t="s">
        <v>437</v>
      </c>
    </row>
    <row r="12" spans="1:4" ht="22.5" x14ac:dyDescent="0.25">
      <c r="A12" s="86" t="s">
        <v>442</v>
      </c>
      <c r="B12" s="91"/>
      <c r="C12" s="91" t="s">
        <v>438</v>
      </c>
      <c r="D12" s="91" t="s">
        <v>437</v>
      </c>
    </row>
    <row r="13" spans="1:4" ht="56.25" x14ac:dyDescent="0.25">
      <c r="A13" s="86" t="s">
        <v>443</v>
      </c>
      <c r="B13" s="91"/>
      <c r="C13" s="91" t="s">
        <v>438</v>
      </c>
      <c r="D13" s="91" t="s">
        <v>444</v>
      </c>
    </row>
    <row r="14" spans="1:4" x14ac:dyDescent="0.25">
      <c r="A14" s="86" t="s">
        <v>445</v>
      </c>
      <c r="B14" s="91"/>
      <c r="C14" s="91" t="s">
        <v>438</v>
      </c>
      <c r="D14" s="91" t="s">
        <v>437</v>
      </c>
    </row>
    <row r="17" spans="1:5" x14ac:dyDescent="0.25">
      <c r="A17" s="321" t="s">
        <v>56</v>
      </c>
      <c r="B17" s="321"/>
      <c r="C17" s="321"/>
      <c r="D17" s="321"/>
      <c r="E17" s="92"/>
    </row>
    <row r="18" spans="1:5" ht="56.25" customHeight="1" x14ac:dyDescent="0.25">
      <c r="A18" s="82" t="s">
        <v>57</v>
      </c>
      <c r="B18" s="311" t="s">
        <v>446</v>
      </c>
      <c r="C18" s="312"/>
      <c r="D18" s="313"/>
      <c r="E18" s="93"/>
    </row>
    <row r="19" spans="1:5" x14ac:dyDescent="0.25">
      <c r="A19" s="88" t="s">
        <v>58</v>
      </c>
      <c r="B19" s="314" t="s">
        <v>59</v>
      </c>
      <c r="C19" s="315"/>
      <c r="D19" s="32" t="s">
        <v>447</v>
      </c>
      <c r="E19" s="94"/>
    </row>
    <row r="20" spans="1:5" ht="22.5" x14ac:dyDescent="0.25">
      <c r="A20" s="88" t="s">
        <v>60</v>
      </c>
      <c r="B20" s="316" t="s">
        <v>61</v>
      </c>
      <c r="C20" s="317"/>
      <c r="D20" s="95" t="s">
        <v>448</v>
      </c>
      <c r="E20" s="93"/>
    </row>
    <row r="21" spans="1:5" x14ac:dyDescent="0.25">
      <c r="A21" s="88" t="s">
        <v>62</v>
      </c>
      <c r="B21" s="314" t="s">
        <v>63</v>
      </c>
      <c r="C21" s="315"/>
      <c r="D21" s="32" t="s">
        <v>64</v>
      </c>
      <c r="E21" s="93"/>
    </row>
    <row r="22" spans="1:5" x14ac:dyDescent="0.25">
      <c r="A22" s="92"/>
      <c r="B22" s="92"/>
      <c r="C22" s="92"/>
      <c r="D22" s="92"/>
      <c r="E22" s="92"/>
    </row>
    <row r="23" spans="1:5" ht="15.75" thickBot="1" x14ac:dyDescent="0.3">
      <c r="A23" s="322" t="s">
        <v>85</v>
      </c>
      <c r="B23" s="323"/>
      <c r="C23" s="323"/>
      <c r="D23" s="324"/>
      <c r="E23" s="96" t="s">
        <v>449</v>
      </c>
    </row>
    <row r="24" spans="1:5" x14ac:dyDescent="0.25">
      <c r="A24" s="97" t="s">
        <v>473</v>
      </c>
      <c r="B24" s="93"/>
      <c r="C24" s="93"/>
      <c r="D24" s="93"/>
      <c r="E24" s="98"/>
    </row>
    <row r="25" spans="1:5" ht="15.75" thickBot="1" x14ac:dyDescent="0.3">
      <c r="A25" s="99" t="s">
        <v>58</v>
      </c>
      <c r="B25" s="100" t="s">
        <v>66</v>
      </c>
      <c r="C25" s="101">
        <v>213178969</v>
      </c>
      <c r="D25" s="102">
        <f>+C25/C26</f>
        <v>6.5147847487045167</v>
      </c>
      <c r="E25" s="103" t="s">
        <v>67</v>
      </c>
    </row>
    <row r="26" spans="1:5" x14ac:dyDescent="0.25">
      <c r="A26" s="104"/>
      <c r="B26" s="105" t="s">
        <v>68</v>
      </c>
      <c r="C26" s="106">
        <v>32722335</v>
      </c>
      <c r="D26" s="107"/>
      <c r="E26" s="103"/>
    </row>
    <row r="27" spans="1:5" x14ac:dyDescent="0.25">
      <c r="A27" s="99"/>
      <c r="B27" s="93"/>
      <c r="C27" s="106"/>
      <c r="D27" s="107"/>
      <c r="E27" s="103"/>
    </row>
    <row r="28" spans="1:5" x14ac:dyDescent="0.25">
      <c r="A28" s="99">
        <f>+[1]INDICADORES!A20</f>
        <v>0</v>
      </c>
      <c r="B28" s="105" t="s">
        <v>66</v>
      </c>
      <c r="C28" s="106">
        <f>+C25</f>
        <v>213178969</v>
      </c>
      <c r="D28" s="107"/>
      <c r="E28" s="103"/>
    </row>
    <row r="29" spans="1:5" x14ac:dyDescent="0.25">
      <c r="A29" s="99"/>
      <c r="B29" s="105" t="s">
        <v>69</v>
      </c>
      <c r="C29" s="106">
        <f>+C26</f>
        <v>32722335</v>
      </c>
      <c r="D29" s="106">
        <f>C28-C29</f>
        <v>180456634</v>
      </c>
      <c r="E29" s="103" t="s">
        <v>67</v>
      </c>
    </row>
    <row r="30" spans="1:5" x14ac:dyDescent="0.25">
      <c r="A30" s="99"/>
      <c r="B30" s="93"/>
      <c r="C30" s="106"/>
      <c r="D30" s="106"/>
      <c r="E30" s="103"/>
    </row>
    <row r="31" spans="1:5" ht="15.75" thickBot="1" x14ac:dyDescent="0.3">
      <c r="A31" s="99">
        <f>+[1]INDICADORES!A21</f>
        <v>0</v>
      </c>
      <c r="B31" s="100" t="s">
        <v>450</v>
      </c>
      <c r="C31" s="101">
        <v>32722335</v>
      </c>
      <c r="D31" s="108">
        <f>+C31/C32</f>
        <v>0.1160678839561899</v>
      </c>
      <c r="E31" s="103" t="s">
        <v>67</v>
      </c>
    </row>
    <row r="32" spans="1:5" x14ac:dyDescent="0.25">
      <c r="A32" s="109"/>
      <c r="B32" s="110" t="s">
        <v>451</v>
      </c>
      <c r="C32" s="111">
        <v>281924111</v>
      </c>
      <c r="D32" s="112"/>
      <c r="E32" s="113"/>
    </row>
    <row r="33" spans="1:5" x14ac:dyDescent="0.25">
      <c r="A33" s="92"/>
      <c r="B33" s="92"/>
      <c r="C33" s="114"/>
      <c r="D33" s="115"/>
      <c r="E33" s="115"/>
    </row>
    <row r="34" spans="1:5" ht="15.75" thickBot="1" x14ac:dyDescent="0.3">
      <c r="A34" s="322" t="s">
        <v>71</v>
      </c>
      <c r="B34" s="323"/>
      <c r="C34" s="323"/>
      <c r="D34" s="324"/>
      <c r="E34" s="116" t="s">
        <v>449</v>
      </c>
    </row>
    <row r="35" spans="1:5" x14ac:dyDescent="0.25">
      <c r="A35" s="97" t="s">
        <v>65</v>
      </c>
      <c r="B35" s="93"/>
      <c r="C35" s="93"/>
      <c r="D35" s="93"/>
      <c r="E35" s="98"/>
    </row>
    <row r="36" spans="1:5" ht="15.75" thickBot="1" x14ac:dyDescent="0.3">
      <c r="A36" s="99" t="s">
        <v>58</v>
      </c>
      <c r="B36" s="100" t="s">
        <v>66</v>
      </c>
      <c r="C36" s="101">
        <v>1067473508</v>
      </c>
      <c r="D36" s="107">
        <f>+C36/C37</f>
        <v>4.5851823391436985</v>
      </c>
      <c r="E36" s="103" t="s">
        <v>67</v>
      </c>
    </row>
    <row r="37" spans="1:5" x14ac:dyDescent="0.25">
      <c r="A37" s="104"/>
      <c r="B37" s="105" t="s">
        <v>68</v>
      </c>
      <c r="C37" s="106">
        <v>232809391</v>
      </c>
      <c r="D37" s="107"/>
      <c r="E37" s="103"/>
    </row>
    <row r="38" spans="1:5" x14ac:dyDescent="0.25">
      <c r="A38" s="99"/>
      <c r="B38" s="93"/>
      <c r="C38" s="106"/>
      <c r="D38" s="107"/>
      <c r="E38" s="103"/>
    </row>
    <row r="39" spans="1:5" x14ac:dyDescent="0.25">
      <c r="A39" s="99" t="s">
        <v>60</v>
      </c>
      <c r="B39" s="105" t="s">
        <v>66</v>
      </c>
      <c r="C39" s="106">
        <f>+C36</f>
        <v>1067473508</v>
      </c>
      <c r="D39" s="107"/>
      <c r="E39" s="103"/>
    </row>
    <row r="40" spans="1:5" x14ac:dyDescent="0.25">
      <c r="A40" s="99"/>
      <c r="B40" s="105" t="s">
        <v>69</v>
      </c>
      <c r="C40" s="106">
        <f>+C37</f>
        <v>232809391</v>
      </c>
      <c r="D40" s="117">
        <f>C39-C40</f>
        <v>834664117</v>
      </c>
      <c r="E40" s="103" t="s">
        <v>67</v>
      </c>
    </row>
    <row r="41" spans="1:5" x14ac:dyDescent="0.25">
      <c r="A41" s="99"/>
      <c r="B41" s="93"/>
      <c r="C41" s="106"/>
      <c r="D41" s="106"/>
      <c r="E41" s="103"/>
    </row>
    <row r="42" spans="1:5" ht="15.75" thickBot="1" x14ac:dyDescent="0.3">
      <c r="A42" s="99" t="s">
        <v>62</v>
      </c>
      <c r="B42" s="100" t="s">
        <v>450</v>
      </c>
      <c r="C42" s="101">
        <v>352510827</v>
      </c>
      <c r="D42" s="108">
        <f>+C42/C43</f>
        <v>0.23037640559127709</v>
      </c>
      <c r="E42" s="103" t="s">
        <v>67</v>
      </c>
    </row>
    <row r="43" spans="1:5" x14ac:dyDescent="0.25">
      <c r="A43" s="109"/>
      <c r="B43" s="110" t="s">
        <v>451</v>
      </c>
      <c r="C43" s="111">
        <v>1530151606</v>
      </c>
      <c r="D43" s="112"/>
      <c r="E43" s="113"/>
    </row>
    <row r="44" spans="1:5" x14ac:dyDescent="0.25">
      <c r="A44" s="118"/>
      <c r="B44" s="92"/>
      <c r="C44" s="92"/>
      <c r="D44" s="92"/>
      <c r="E44" s="92"/>
    </row>
    <row r="45" spans="1:5" x14ac:dyDescent="0.25">
      <c r="B45" s="119"/>
    </row>
    <row r="46" spans="1:5" ht="15.75" thickBot="1" x14ac:dyDescent="0.3">
      <c r="A46" s="318" t="s">
        <v>56</v>
      </c>
      <c r="B46" s="318"/>
      <c r="C46" s="318"/>
      <c r="D46" s="318"/>
    </row>
    <row r="47" spans="1:5" ht="15.75" thickBot="1" x14ac:dyDescent="0.3">
      <c r="A47" s="309" t="s">
        <v>57</v>
      </c>
      <c r="B47" s="310"/>
      <c r="C47" s="120" t="s">
        <v>70</v>
      </c>
      <c r="D47" s="120" t="s">
        <v>70</v>
      </c>
    </row>
    <row r="48" spans="1:5" ht="23.25" thickBot="1" x14ac:dyDescent="0.3">
      <c r="A48" s="121"/>
      <c r="B48" s="122"/>
      <c r="C48" s="123" t="s">
        <v>85</v>
      </c>
      <c r="D48" s="123" t="s">
        <v>71</v>
      </c>
    </row>
    <row r="49" spans="1:4" x14ac:dyDescent="0.25">
      <c r="A49" s="124" t="s">
        <v>58</v>
      </c>
      <c r="B49" s="125" t="s">
        <v>59</v>
      </c>
      <c r="C49" s="126">
        <v>6.5147847487045167</v>
      </c>
      <c r="D49" s="126">
        <v>4.5851823391436985</v>
      </c>
    </row>
    <row r="50" spans="1:4" x14ac:dyDescent="0.25">
      <c r="A50" s="127" t="s">
        <v>60</v>
      </c>
      <c r="B50" s="128" t="s">
        <v>61</v>
      </c>
      <c r="C50" s="129">
        <v>180456634</v>
      </c>
      <c r="D50" s="129">
        <v>834664117</v>
      </c>
    </row>
    <row r="51" spans="1:4" ht="15.75" thickBot="1" x14ac:dyDescent="0.3">
      <c r="A51" s="130" t="s">
        <v>62</v>
      </c>
      <c r="B51" s="131" t="s">
        <v>63</v>
      </c>
      <c r="C51" s="132">
        <v>11.61</v>
      </c>
      <c r="D51" s="133">
        <v>0.23037640559127709</v>
      </c>
    </row>
    <row r="52" spans="1:4" ht="15.75" thickBot="1" x14ac:dyDescent="0.3">
      <c r="A52" s="309"/>
      <c r="B52" s="310"/>
      <c r="C52" s="120"/>
      <c r="D52" s="120"/>
    </row>
    <row r="58" spans="1:4" x14ac:dyDescent="0.25">
      <c r="A58" s="134" t="s">
        <v>452</v>
      </c>
    </row>
    <row r="59" spans="1:4" x14ac:dyDescent="0.25">
      <c r="A59" t="s">
        <v>453</v>
      </c>
    </row>
  </sheetData>
  <mergeCells count="12">
    <mergeCell ref="A1:C1"/>
    <mergeCell ref="A2:C2"/>
    <mergeCell ref="A17:D17"/>
    <mergeCell ref="A23:D23"/>
    <mergeCell ref="A34:D34"/>
    <mergeCell ref="A52:B52"/>
    <mergeCell ref="A47:B47"/>
    <mergeCell ref="B18:D18"/>
    <mergeCell ref="B19:C19"/>
    <mergeCell ref="B20:C20"/>
    <mergeCell ref="B21:C21"/>
    <mergeCell ref="A46:D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baseColWidth="10" defaultColWidth="23.5703125" defaultRowHeight="15" x14ac:dyDescent="0.25"/>
  <cols>
    <col min="1" max="16384" width="23.5703125" style="20"/>
  </cols>
  <sheetData>
    <row r="1" spans="1:3" ht="15.75" thickBot="1" x14ac:dyDescent="0.3"/>
    <row r="2" spans="1:3" ht="45" x14ac:dyDescent="0.25">
      <c r="A2" s="27" t="s">
        <v>20</v>
      </c>
      <c r="B2" s="27" t="s">
        <v>454</v>
      </c>
      <c r="C2" s="26" t="s">
        <v>455</v>
      </c>
    </row>
    <row r="3" spans="1:3" x14ac:dyDescent="0.25">
      <c r="A3" s="24" t="s">
        <v>19</v>
      </c>
      <c r="B3" s="145" t="s">
        <v>456</v>
      </c>
      <c r="C3" s="25" t="s">
        <v>10</v>
      </c>
    </row>
    <row r="4" spans="1:3" ht="33.75" customHeight="1" x14ac:dyDescent="0.25">
      <c r="A4" s="24" t="s">
        <v>18</v>
      </c>
      <c r="B4" s="135" t="s">
        <v>10</v>
      </c>
      <c r="C4" s="22" t="s">
        <v>10</v>
      </c>
    </row>
    <row r="5" spans="1:3" x14ac:dyDescent="0.25">
      <c r="A5" s="24" t="s">
        <v>17</v>
      </c>
      <c r="B5" s="135" t="s">
        <v>10</v>
      </c>
      <c r="C5" s="22" t="s">
        <v>10</v>
      </c>
    </row>
    <row r="6" spans="1:3" ht="30" x14ac:dyDescent="0.25">
      <c r="A6" s="24" t="s">
        <v>16</v>
      </c>
      <c r="B6" s="145" t="s">
        <v>456</v>
      </c>
      <c r="C6" s="135" t="s">
        <v>10</v>
      </c>
    </row>
    <row r="7" spans="1:3" ht="30" x14ac:dyDescent="0.25">
      <c r="A7" s="24" t="s">
        <v>15</v>
      </c>
      <c r="B7" s="135" t="s">
        <v>10</v>
      </c>
      <c r="C7" s="22" t="s">
        <v>10</v>
      </c>
    </row>
    <row r="8" spans="1:3" ht="15.75" thickBot="1" x14ac:dyDescent="0.3">
      <c r="A8" s="23" t="s">
        <v>14</v>
      </c>
      <c r="B8" s="145" t="s">
        <v>494</v>
      </c>
      <c r="C8" s="135" t="s">
        <v>10</v>
      </c>
    </row>
    <row r="12" spans="1:3" x14ac:dyDescent="0.25">
      <c r="A12" s="21" t="s">
        <v>13</v>
      </c>
      <c r="B12" s="21"/>
      <c r="C12" s="21"/>
    </row>
    <row r="13" spans="1:3" x14ac:dyDescent="0.25">
      <c r="A13" s="327" t="s">
        <v>457</v>
      </c>
      <c r="B13" s="327"/>
      <c r="C13" s="328"/>
    </row>
    <row r="14" spans="1:3" x14ac:dyDescent="0.25">
      <c r="A14" s="33"/>
      <c r="B14" s="33"/>
      <c r="C14" s="34"/>
    </row>
    <row r="15" spans="1:3" ht="14.45" customHeight="1" x14ac:dyDescent="0.25">
      <c r="A15" s="33"/>
      <c r="B15" s="33"/>
      <c r="C15" s="34"/>
    </row>
    <row r="16" spans="1:3" x14ac:dyDescent="0.25">
      <c r="A16" s="33"/>
      <c r="B16" s="33"/>
      <c r="C16" s="34"/>
    </row>
    <row r="17" spans="1:4" x14ac:dyDescent="0.25">
      <c r="A17" s="21" t="s">
        <v>51</v>
      </c>
      <c r="B17" s="21"/>
      <c r="C17" s="21"/>
      <c r="D17" s="21"/>
    </row>
    <row r="18" spans="1:4" x14ac:dyDescent="0.25">
      <c r="A18" s="327" t="s">
        <v>52</v>
      </c>
      <c r="B18" s="327"/>
      <c r="C18" s="327"/>
      <c r="D18" s="327"/>
    </row>
    <row r="19" spans="1:4" x14ac:dyDescent="0.25">
      <c r="A19" s="33"/>
      <c r="B19" s="33"/>
      <c r="C19" s="33"/>
      <c r="D19" s="33"/>
    </row>
    <row r="20" spans="1:4" x14ac:dyDescent="0.25">
      <c r="A20" s="33"/>
      <c r="B20" s="33"/>
      <c r="C20" s="33"/>
      <c r="D20" s="33"/>
    </row>
    <row r="21" spans="1:4" x14ac:dyDescent="0.25">
      <c r="A21" s="21" t="s">
        <v>458</v>
      </c>
      <c r="B21" s="21"/>
      <c r="C21" s="21"/>
      <c r="D21" s="21"/>
    </row>
    <row r="22" spans="1:4" x14ac:dyDescent="0.25">
      <c r="A22" s="327" t="s">
        <v>459</v>
      </c>
      <c r="B22" s="327"/>
      <c r="C22" s="327"/>
      <c r="D22" s="327"/>
    </row>
    <row r="23" spans="1:4" ht="14.45" customHeight="1" x14ac:dyDescent="0.25">
      <c r="A23" s="33"/>
      <c r="B23" s="33"/>
      <c r="C23" s="34"/>
    </row>
    <row r="24" spans="1:4" x14ac:dyDescent="0.25">
      <c r="A24" s="33"/>
      <c r="B24" s="33"/>
      <c r="C24" s="34"/>
    </row>
    <row r="25" spans="1:4" x14ac:dyDescent="0.25">
      <c r="A25" s="325" t="s">
        <v>23</v>
      </c>
      <c r="B25" s="325"/>
      <c r="C25" s="325"/>
    </row>
    <row r="26" spans="1:4" x14ac:dyDescent="0.25">
      <c r="A26" s="326" t="s">
        <v>12</v>
      </c>
      <c r="B26" s="326"/>
      <c r="C26" s="326"/>
    </row>
  </sheetData>
  <mergeCells count="5">
    <mergeCell ref="A25:C25"/>
    <mergeCell ref="A26:C26"/>
    <mergeCell ref="A13:C13"/>
    <mergeCell ref="A18:D18"/>
    <mergeCell ref="A22:D22"/>
  </mergeCells>
  <printOptions horizontalCentered="1" verticalCentered="1"/>
  <pageMargins left="0.70866141732283505" right="0.70866141732283505" top="0.74803149606299202" bottom="0.74803149606299202" header="0.31496062992126" footer="0.31496062992126"/>
  <pageSetup paperSize="5" orientation="landscape" r:id="rId1"/>
  <headerFooter>
    <oddHeader>&amp;C&amp;"-,Negrita"&amp;14 RESUMEN   DEFINITIVO  DE LA EVALUACION  DE LA  INVITACION ABIERTA  No. 012 - 2020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JURIDICA</vt:lpstr>
      <vt:lpstr>EVALUACION TECNICA</vt:lpstr>
      <vt:lpstr>EXPERIENCIA</vt:lpstr>
      <vt:lpstr>FINANCIERA</vt:lpstr>
      <vt:lpstr>RESUMEN</vt:lpstr>
      <vt:lpstr>EXPERIENCIA!Área_de_impresión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cp:lastPrinted>2020-10-21T15:58:04Z</cp:lastPrinted>
  <dcterms:created xsi:type="dcterms:W3CDTF">2020-06-01T20:24:03Z</dcterms:created>
  <dcterms:modified xsi:type="dcterms:W3CDTF">2020-10-21T18:01:30Z</dcterms:modified>
</cp:coreProperties>
</file>