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0\INVITACION 11 DE 2020\"/>
    </mc:Choice>
  </mc:AlternateContent>
  <bookViews>
    <workbookView xWindow="0" yWindow="0" windowWidth="28800" windowHeight="12330" activeTab="3"/>
  </bookViews>
  <sheets>
    <sheet name="JURIDICA" sheetId="6" r:id="rId1"/>
    <sheet name="EVALUACION ECONOMICA" sheetId="5" r:id="rId2"/>
    <sheet name="EVALUACION TECNICA" sheetId="4" r:id="rId3"/>
    <sheet name="EXPERIENCIA" sheetId="8" r:id="rId4"/>
    <sheet name="RESUMEN" sheetId="3"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1" i="5" l="1"/>
  <c r="D10" i="5"/>
  <c r="D9" i="5"/>
  <c r="D8" i="5"/>
  <c r="D7" i="5"/>
  <c r="D6" i="5"/>
  <c r="D5" i="5"/>
</calcChain>
</file>

<file path=xl/sharedStrings.xml><?xml version="1.0" encoding="utf-8"?>
<sst xmlns="http://schemas.openxmlformats.org/spreadsheetml/2006/main" count="509" uniqueCount="222">
  <si>
    <t>CUMPLE</t>
  </si>
  <si>
    <t>OFERENTE</t>
  </si>
  <si>
    <t>VERIFICACION JURÍDICA</t>
  </si>
  <si>
    <t>VERIFICACIÓN ECONÓMICA</t>
  </si>
  <si>
    <t>VERIFICACIÓN TÉCNICA</t>
  </si>
  <si>
    <t>VERIFICACION FINANCIERA</t>
  </si>
  <si>
    <t>VERIFICACION TOTAL</t>
  </si>
  <si>
    <t>Vo.Bo. SANDRA MILENA CUBILLOS GONZALEZ</t>
  </si>
  <si>
    <t>VERIFICACIÓN EXPERIENCIA</t>
  </si>
  <si>
    <t>DESCRIPCIÓN</t>
  </si>
  <si>
    <t xml:space="preserve">              Jefe  Oficina  Gestión Contractual</t>
  </si>
  <si>
    <t xml:space="preserve">           Subgerente Finaciera</t>
  </si>
  <si>
    <t xml:space="preserve">DESCRIPCIÓN </t>
  </si>
  <si>
    <t>EVALUACION JURIDICA</t>
  </si>
  <si>
    <t xml:space="preserve">2.1.1. CARTA DE PRESENTACIÓN DE LA OFERTA </t>
  </si>
  <si>
    <t xml:space="preserve">Los documentos otorgados en el extranjero deberán cumplir con los requisitos previstos en los artículos 74 y 251 del Código General del Proceso Colombiano (Ley 1564 de 2012) y 480 del Código de Comercio Colombiano y en la Resolución 7144 del 20 de octubre de 2014 proferida por el Ministerio de Relaciones Exteriores de Colombia o con el requisito de la apostille contemplado en la Ley 455 de 1998, según sea el caso, siempre que de conformidad con dichas disposiciones así se requiera. </t>
  </si>
  <si>
    <t xml:space="preserve">El OFERENTE deberá presentar con la OFERTA, fotocopia del Registro Único Tributario. </t>
  </si>
  <si>
    <t xml:space="preserve">TOTAL </t>
  </si>
  <si>
    <t xml:space="preserve">OBSERVACIONES: </t>
  </si>
  <si>
    <t>SANDRA MILENA CUBILLOS GONZALEZ</t>
  </si>
  <si>
    <t xml:space="preserve">Jefe  Oficina  Gestión Contractual </t>
  </si>
  <si>
    <t>La carta de presentación de la OFERTA, deberá ser diligenciada de acuerdo al Formulario No. 1 adjunto a las condiciones de contratación, firmada por el OFERENTE,  o apoderado debidamente constituido, quien debe estar facultado para participar en la presente INVITACIÓN.  Para el último caso, deberá anexar el poder correspondiente.</t>
  </si>
  <si>
    <t>TOTAL</t>
  </si>
  <si>
    <t>OBJETO: SUMINISTRO DE PERSONAL TEMPORAL NECESARIO PARA EL CUMPLIMIENTO DEL PLAN ESTRATEGICO DE LA EMPRESA DE LICORES DE CUNDINAMARCA.</t>
  </si>
  <si>
    <t>PTA  SAS</t>
  </si>
  <si>
    <t>REQUERIMIENTOS  TÉCNICOS</t>
  </si>
  <si>
    <t>3.1.1 COMPROMISO TÉCNICO</t>
  </si>
  <si>
    <r>
      <t xml:space="preserve">El OFERENTE deberá diligenciar el </t>
    </r>
    <r>
      <rPr>
        <b/>
        <sz val="9"/>
        <rFont val="Arial"/>
        <family val="2"/>
      </rPr>
      <t>formulario No. 6</t>
    </r>
    <r>
      <rPr>
        <sz val="9"/>
        <rFont val="Arial"/>
        <family val="2"/>
      </rPr>
      <t>, mediante el cual manifiesta que está en capacidad de cumplir con los requerimientos técnicos.</t>
    </r>
  </si>
  <si>
    <t>3.2.        GRUPO DE TRABAJO DEL OFERENTE</t>
  </si>
  <si>
    <t>3.3.        AUTORIZACIÓN DEL MINISTERIO DE TRABAJO</t>
  </si>
  <si>
    <t xml:space="preserve">EL OFERENTE deberá presentar a la Empresa de Licores de Cundinamarca copia de la resolución de funcionamiento expedida por el Ministerio de Trabajo vigente. </t>
  </si>
  <si>
    <r>
      <t xml:space="preserve">3.5.   </t>
    </r>
    <r>
      <rPr>
        <b/>
        <sz val="9"/>
        <rFont val="Arial"/>
        <family val="2"/>
      </rPr>
      <t>EXPERIENCIA</t>
    </r>
  </si>
  <si>
    <t>3.5.1. INFORMACION  DE  EXPERIENCIA  DEL OFERENTE</t>
  </si>
  <si>
    <t>El OFERENTE deberá diligenciar este formulario No. 7 y consignar en él la información para cada contrato que haya ejecutado.</t>
  </si>
  <si>
    <t xml:space="preserve">CERTIFICACION 1 </t>
  </si>
  <si>
    <t>CERTIFICACION 2</t>
  </si>
  <si>
    <t>CERTIFICACION 3</t>
  </si>
  <si>
    <t>CERTIFICACION 4</t>
  </si>
  <si>
    <t>CERTIFICACION 5</t>
  </si>
  <si>
    <t>VALOR 
TOTAL</t>
  </si>
  <si>
    <t xml:space="preserve">EVALUACIÓN </t>
  </si>
  <si>
    <t>La oferta no podrá exceder el porcentaje de AIU de 9%</t>
  </si>
  <si>
    <t>% AIU</t>
  </si>
  <si>
    <t xml:space="preserve">              Subgerente  Talento Humano </t>
  </si>
  <si>
    <t>LUGOAP SERVICIOS  TEMPORALES SA</t>
  </si>
  <si>
    <t>HUMANOS  ASESORIA  EN SERVICIOS  OCASIONALES  SA</t>
  </si>
  <si>
    <t>SOLUCIONES  EFECTIVAS TEMPORAL  SAS</t>
  </si>
  <si>
    <t>COMPAÑÍA  COLOMBIANA  DE  SERVICIOS TEMPORALES  SAS COLTEMP SAS</t>
  </si>
  <si>
    <t>SOLUCIONES  TEMPORALES  SAS</t>
  </si>
  <si>
    <t>SERVICIOS  Y OUTSOURCING SAS</t>
  </si>
  <si>
    <t>LUGOAP SERVICIOS  TEMPORALES SAS</t>
  </si>
  <si>
    <t>Vo. Bo.  DANITZA AMAYA  GACHA</t>
  </si>
  <si>
    <t>Vo. Bo.  DANITZA  AMAYA GACHA</t>
  </si>
  <si>
    <t>Vo.B.RUTH MARINA  NOVOA  HERRERA</t>
  </si>
  <si>
    <t>Vo. Bo. DANITZA   AMAYA GACHA</t>
  </si>
  <si>
    <t xml:space="preserve">               Subgerente de  Talento  Humano</t>
  </si>
  <si>
    <t>2.1.2.1 PERSONAS JURÍDICAS NACIONALES O EXTRANJERAS CON DOMICILIO O SUCURSAL EN COLOMBIA</t>
  </si>
  <si>
    <t>2.1.2.2 PERSONAS JURÍDICAS EXTRANJERAS:</t>
  </si>
  <si>
    <t>2.1.2.3 CONSORCIO O UNIÓN TEMPORAL</t>
  </si>
  <si>
    <t xml:space="preserve">2.1.2.4 DOCUMENTOS OTORGADOS EN EL EXTRANJERO </t>
  </si>
  <si>
    <t>2.1.4 GARANTÍA DE SERIEDAD DE LA OFERTA</t>
  </si>
  <si>
    <t>2.1.5 CERTIFICACIÓN EXPEDIDA POR LA CONTRALORÍA GENERAL DE LA REPÚBLICA</t>
  </si>
  <si>
    <t>2.1.6 ANTECEDENTES DISCIPLINARIOS DE LA PROCURADURÍA GENERAL DE LA NACIÓN</t>
  </si>
  <si>
    <t>2.1.7 ANTECEDENTES JUDICIALES</t>
  </si>
  <si>
    <t>2.1.8 REGISTRO UNICO TRIBUTARIO (RUT)</t>
  </si>
  <si>
    <t>2.1.9 INHABILIDADES E INCOMPATIBILIDADES</t>
  </si>
  <si>
    <t>2.1.10 INSCRIPCIÓN EN EL REGISTRO INTERNO DE PROVEEDORES DE LA EMPRESA</t>
  </si>
  <si>
    <t xml:space="preserve">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    
</t>
  </si>
  <si>
    <t xml:space="preserve">2.1.11 CERTIFICACIÓN DE PARAFISCALES LEY 789 DE 2002 Y LEY 828 DE 2003 </t>
  </si>
  <si>
    <t xml:space="preserve">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
</t>
  </si>
  <si>
    <t xml:space="preserve">Cuando el oferente sea una persona jurídica extranjera sin domicilio en Colombia, que no tenga establecida sucursal en Colombia, debe presentar el documento que acredite la inscripción de la personería jurídica en el registro correspondiente del país donde tenga su domicilio principal, así como los documentos que acrediten su existencia y representación legal, debidamente consularizados en la forma en que lo establece el artículo 480 del Código de Comercio y la Ley 455 de 1998 ( Por medio de la cual se aprueba la “Convención sobre la abolición del requisito de legalización para documentos públicos extranjeros”, suscrita en La Haya el 5 de octubre de 1961). En el evento en que exista una autoridad competente en el país de origen que pueda expedir el documento en el cual se dé cuenta de la existencia y representación legal, o documento equivalente de acuerdo con la legislación aplicable, se deberá aportar dentro de la propuesta el certificado expedido por dicha autoridad del país de origen y por la del lugar de su domicilio principal, si fuere distinto al de constitución o incorporación, con no más de sesenta (60) días calendario de antelación a la fecha de presentación de la Oferta.
Cuando el documento correspondiente no contenga información completa acerca del objeto social, la representación legal y/o las facultades o atribuciones de los distintos órganos de dirección y administración, debe presentarse, además, certificación del representante y del revisor fiscal o persona natural o jurídica responsable de la auditoría externa de sus operaciones, en el que se hagan constar las anteriores circunstancias. Los documentos que deben tener el trámite de traducción oficial, consularización o apostilla según sean públicos o privados
</t>
  </si>
  <si>
    <t xml:space="preserve">Si EL OFERENTE presenta propuesta en Consorcio o Unión Temporal, de conformidad con lo señalado en el artículo 7o. de la Ley 80 de 1993, deberá diligenciar debidamente los Formularios 2 o 3 de las presentes condiciones de contratación, especificando:  
1. Diligenciar el documento de constitución del Consorcio o Unión Temporal (formulario No. 2 y No. 3, según el caso).
2. Designar a la persona que, para todos los efectos legales representará al Consorcio o Unión Temporal y señalar reglas básicas que regulen las relaciones entre ellos y su responsabilidad.
3. Indicar la participación porcentual de cada uno de los integrantes en la forma asociativa correspondiente. La sumatoria de los porcentajes de participación no podrá exceder ni ser menor del 100%.
4. Constar  en el documento que la duración de la figura asociativa no es inferior a la duración del contrato objeto del presente proceso de contratación y un (1) año más. 
5. Las personas o firmas que integren el Consorcio o Unión Temporal deben cumplir los requisitos legales y anexar los documentos requeridos, en la presente invitación, como si fueran a participar en forma independiente.
6. La oferta debe estar firmada por el representante legal, designado por las personas naturales o jurídicas que se presentan, y deberán adjuntarse los documentos que lo acrediten como tal.
7. El objeto social, de cada uno de los integrantes del Consorcio o Unión Temporal, debe permitir el desarrollo de por lo menos una de las actividades objeto de esta invitación.
8. Los integrantes del Consorcio o la Unión Temporal no pueden ceder sus derechos a terceros sin obtener la autorización previa y expresa de la ELC, la cual será potestativa de la ELC.
9. Los miembros de un Consorcio o Unión Temporal no podrán hacer parte de otras OFERTAS, ya sea que las mismas se presenten en forma individual o como miembros de otros Consorcios o Uniones Temporales.
10. El documento deberá ir acompañado de aquellos otros que acrediten que quienes lo suscriben tienen la representación y capacidad necesarias para dicha constitución y para adquirir las obligaciones solidarias derivadas de la oferta y del contrato resultante. 
11. Cualquier modificación al documento de constitución del consorcio o unión temporal deberá ser suscrita por la totalidad de integrantes del consorcio o unión temporal, y deberá tener la aprobación previa de la Empresa de Licores de Cundinamarca. 
</t>
  </si>
  <si>
    <t>2.1.2.5. CONSULARIZACION</t>
  </si>
  <si>
    <t>2.1.2.6 APOSTILLA</t>
  </si>
  <si>
    <t>Al tenor de lo previsto en el artículo 480 del Código de Comercio, “los documentos otorgados en el exterior se autenticarán por los funcionarios competentes para ello en el respectivo país, y la firma de tales funcionarios lo será a su vez por el cónsul colombiano o, a falta de éste, por el de una nación amiga, sin perjuicio de lo establecido en convenios internacionales sobre el régimen de los poderes.” En el caso de sociedades, conforme lo prevé el citado artículo del Código de Comercio “al autenticar los documentos a que se refiere este artículo los cónsules harán constar que existe la sociedad y ejerce su objeto conforme a las leyes del respectivo país”.  Surtido el trámite anteriormente señalado, tales documentos deberán ser presentados ante el Ministerio de Relaciones Exteriores de Colombia para la correspondiente legalización de la firma del cónsul y demás trámites a que haya lugar.</t>
  </si>
  <si>
    <t xml:space="preserve">Tratándose de documentos de naturaleza pública otorgados en el exterior conforme lo prevé la Ley 455 de 1998, no se requerirá del trámite de Consularización señalado previamente, siempre que provenga de uno de los países signatarios de la Convención de La Haya del 5 de octubre de 1961, sobre abolición del requisito de legalización para documentos públicos extranjeros. En este caso solo será exigible la apostilla, trámite que consiste en el certificado mediante el cual se avala la autenticidad de la firma y el título a que ha actuado la, persona firmante del documento y que se surte ante la autoridad competente en el país de origen. Si la Apostilla está dada en idioma distinto del castellano, deberá presentarse acompañada de una traducción oficial a dicho idioma y la firma del traductor legalizada de conformidad con las normas vigentes 1. Nota: Los documentos con su respectivo trámite de apostille podrán ser aportados en copia simple o copia auténtica, pero deben ser legibles y en todo caso, la Empresa de Licores de Cundinamarca se reserva el derecho de solicitar aclaración o la exposición del original, cuando la copia aportada no sea clara o legible
</t>
  </si>
  <si>
    <t>El OFERENTE, podrá presentar certificación expedida por la Contraloría General de la República, en la cual conste que el proponente y el Representante Legal de la firma o firmas no se encuentran reportados en el Boletín de Responsables Fiscales.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en cumplimiento de lo establecido por la Contraloría General de la República mediante la Circular No. 05 del 25 de febrero de 2008, La Empresa, verificará que los proponentes no se encuentren reportados en el Boletín de Responsables Fiscales que expide la Contraloría General de la República</t>
  </si>
  <si>
    <t xml:space="preserve">El OFERENTE podrá adjuntar copia del Certificado de Antecedentes Disciplinarios expedido por  la Procuraduría General de la Nación del proponente y el Representante Legal,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
</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</si>
  <si>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el ICCU consultará que los proponentes no se encuentren reportados en los registros delictivos, de acuerdo con lo previsto en el artículo 94 del Decreto 019 de 2012
</t>
  </si>
  <si>
    <t xml:space="preserve">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</si>
  <si>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FOLIOS  2 - 3</t>
  </si>
  <si>
    <t>FOLIOS 6-11</t>
  </si>
  <si>
    <t>N/A</t>
  </si>
  <si>
    <t>FOLIO - 4 - 5</t>
  </si>
  <si>
    <t>FOLIOS  17 Y  19</t>
  </si>
  <si>
    <t>FOLIOS 16 Y  20</t>
  </si>
  <si>
    <t>FOLIO 12</t>
  </si>
  <si>
    <t>FOLIO 2</t>
  </si>
  <si>
    <t>FOLIO  15 * SE  VERIFICO EN PAGINA</t>
  </si>
  <si>
    <t xml:space="preserve">FOLIO </t>
  </si>
  <si>
    <t>FOLIO 21</t>
  </si>
  <si>
    <t>FOLIO  71</t>
  </si>
  <si>
    <t>FOLIOS  2 -3</t>
  </si>
  <si>
    <t>FOLIOS 4 AL 11</t>
  </si>
  <si>
    <t>FOLIOS  13 AL 15</t>
  </si>
  <si>
    <t>FOLIOS 16 Y 17</t>
  </si>
  <si>
    <t>FOLIOS 18 Y  19</t>
  </si>
  <si>
    <t>FOLIOS 20</t>
  </si>
  <si>
    <t>FOLIOS 21</t>
  </si>
  <si>
    <t>FOLIOS  2</t>
  </si>
  <si>
    <t>FOLIOS  25</t>
  </si>
  <si>
    <t>FOLIOS 2 -3</t>
  </si>
  <si>
    <t>FOLIOS 4 AL  11</t>
  </si>
  <si>
    <t>FOLIOS 14  AL  23</t>
  </si>
  <si>
    <t>SE VERIFICO  EN PAGINA</t>
  </si>
  <si>
    <t>FOLIOS 13</t>
  </si>
  <si>
    <t>FOLIOS 2</t>
  </si>
  <si>
    <t>FOLIOS 24</t>
  </si>
  <si>
    <t>FOLIOS 1-2</t>
  </si>
  <si>
    <t>FOLIOS 16 AL 22</t>
  </si>
  <si>
    <t>FOLIOS 23  AL  25</t>
  </si>
  <si>
    <t xml:space="preserve">FOLIOS 26 Y  27 </t>
  </si>
  <si>
    <t xml:space="preserve">FOLIOS 28 Y  29 </t>
  </si>
  <si>
    <t>FOLIOS  30</t>
  </si>
  <si>
    <t>FOLIOS 31</t>
  </si>
  <si>
    <t>SE VERIFICO EN PAGINA</t>
  </si>
  <si>
    <t>FOLIO 32</t>
  </si>
  <si>
    <t>FOLIO 35</t>
  </si>
  <si>
    <t xml:space="preserve">FOLIOS 2 AL 4 </t>
  </si>
  <si>
    <t>FOLIOS 5 AL 15</t>
  </si>
  <si>
    <t>FOLIOS 19 AL 27</t>
  </si>
  <si>
    <t>FLLIOS 28 Y  29</t>
  </si>
  <si>
    <t>FOLIOS 30 Y  31</t>
  </si>
  <si>
    <t>FOLIOS 33 Y 34</t>
  </si>
  <si>
    <t>FOLIO 36</t>
  </si>
  <si>
    <t>FOLIO 3</t>
  </si>
  <si>
    <t>FOLIOS 6 AL 10</t>
  </si>
  <si>
    <t>FOLIOS 11 AL 20</t>
  </si>
  <si>
    <t>FOLIOS 22 Y  23</t>
  </si>
  <si>
    <t>FOLIOS 25 Y  26</t>
  </si>
  <si>
    <t>FOLIOS 27 Y 28</t>
  </si>
  <si>
    <t>FOLIOS 29  AL  35</t>
  </si>
  <si>
    <t>FOLIOS 37 y 38</t>
  </si>
  <si>
    <t>FOLIOS  3 y 4</t>
  </si>
  <si>
    <t>FOLIOS 5 AL  12</t>
  </si>
  <si>
    <t>FOLIOS 14 AL 18</t>
  </si>
  <si>
    <t>FOLIOS 21 Y 22</t>
  </si>
  <si>
    <t>FOLIOS 19 Y 20</t>
  </si>
  <si>
    <t>FOLIO 23</t>
  </si>
  <si>
    <t>FOLIO 24</t>
  </si>
  <si>
    <t>FOLIO 25</t>
  </si>
  <si>
    <t>LOS OFERENTES deberán anexar a su OFERTA, deberá presentar una certificación, en original, expedida por el Revisor Fiscal, cuando éste exista de acuerdo con los requerimientos de la Ley, o por el Representante Legal cuando no se requiera Revisor Fiscal y por el contador público de la persona jurídica donde se certifique el pago de los aportes de sus empleados a los sistemas de salud, riesgos profesionales, pensiones y aportes a las Cajas de Compensación Familiar, Instituto Colombiano de Bienestar Familiar y Servicio Nacional de Aprendizaje. Dicho documento debe certificar que, a la fecha de presentación de su oferta, ha realizado el pago de los aportes correspondientes a la nómina de los últimos seis (6) meses, contados a partir de la citada fecha, en los cuales se haya causado la obligación de efectuar dichos pagos. En el evento en que la sociedad no tenga más de seis (6) meses de constituida, deberá acreditar los pagos a partir de la fecha de su constitución. La información presentada se entiende suministrada bajo la gravedad de juramento respecto de su fidelidad y veracidad.  La Empresa de Licores de Cundinamarca verificará únicamente la acreditación del respectivo pago a la fecha de presentación de la oferta, sin perjuicio de los efectos generados ante las entidades recaudadoras por el no pago dentro de las fechas establecidas en las normas vigentes. En caso de presentar acuerdo de pago con las entidades recaudadoras respecto de alguna de las obligaciones mencionadas deberá manifestar que existe el acuerdo y que se encuentra al día en el cumplimiento del mismo.Cuando se trate de Consorcios o Uniones Temporales, cada uno de sus miembros integrantes que sea persona jurídica, deberá aportar la declaración aquí exigida. La omisión o la presentación incompleta de la información requerida, es subsanable en el término que para el efecto le señale La Empresa de Licores de Cundinamarca, so pena de rechazo de la propuesta si no cumple, sin perjuicio que la verificación de dicho documento se realice a momento de propuesta. Si el proponente no presenta esta certificación, el Municipio solicitará por escrito su presentación dentro del término máximo de dos días hábiles si transcurre este término y el oferente no subsana su omisión la propuesta será rechazada. Si el oferente se encuentra en mora en el pago de sus obligaciones al sistema de Seguridad Social Integral y parafiscales la propuesta igualmente será rechazada</t>
  </si>
  <si>
    <t>FOLIOS 111 AL  118</t>
  </si>
  <si>
    <t xml:space="preserve"> FOLIOS 137 AL  139</t>
  </si>
  <si>
    <t>EL OFERENTE deberá allegar certificación expedida por el Representante Legal en la que haga constar la estructura organizacional y el personal que realiza la selección del personal temporal</t>
  </si>
  <si>
    <t xml:space="preserve">FOLIOS 38 Y 39 </t>
  </si>
  <si>
    <t>FOLIOS 88 Y100</t>
  </si>
  <si>
    <t>FOLIO  76 AL  110</t>
  </si>
  <si>
    <t xml:space="preserve"> FOLIOS 69 Y 70</t>
  </si>
  <si>
    <t xml:space="preserve">CUMPLE </t>
  </si>
  <si>
    <t>FOLIOS 71 AL 81</t>
  </si>
  <si>
    <t>FOLIOS  82 Y 83</t>
  </si>
  <si>
    <t>FOLIOS 88 AL 119</t>
  </si>
  <si>
    <t xml:space="preserve"> FOLIOS 31 Y 32</t>
  </si>
  <si>
    <t>FOLIOS 33 AL 52</t>
  </si>
  <si>
    <t>FOLIOS 25 AL 28</t>
  </si>
  <si>
    <t>FOLIOS 53  Y 54</t>
  </si>
  <si>
    <t>FOLIOS 86 AL 94</t>
  </si>
  <si>
    <t xml:space="preserve"> FOLIOS 148 Y  149</t>
  </si>
  <si>
    <t>FOLIOS 150 AL 164</t>
  </si>
  <si>
    <t>FOLIOS 165 Y  166</t>
  </si>
  <si>
    <t>FOLIOS  174 AL  176</t>
  </si>
  <si>
    <t>FOLIOS  179 AL 400</t>
  </si>
  <si>
    <t xml:space="preserve"> FOLIOS 37 Y 38</t>
  </si>
  <si>
    <t>FOLIO 39</t>
  </si>
  <si>
    <t>FOLIOS 40 AL 46</t>
  </si>
  <si>
    <t xml:space="preserve"> FOLIO 45 AL 47</t>
  </si>
  <si>
    <t>FOLIOS 50 AL 54</t>
  </si>
  <si>
    <t>FOLIOS 420 AL  427</t>
  </si>
  <si>
    <t>FOLIOS 57 Y 68</t>
  </si>
  <si>
    <t xml:space="preserve">FOLIO 59 AL 76 </t>
  </si>
  <si>
    <t>FOLIO 90 AL 93</t>
  </si>
  <si>
    <t>FOLIO 94 Y 95</t>
  </si>
  <si>
    <t>CAJA DE COMPENSACION FAMILIAR DEL HUILA CTO NO. 180-2019 - $ 5.887'817.859</t>
  </si>
  <si>
    <t>CAJA DE COMPENSACION FAMILIAR DEL HUILA CTO NO. 010 DE 2016 - $ 6.000'000.000</t>
  </si>
  <si>
    <t>CAJA DE COMPENSACION FAMILIAR DEL HUILA CTO NO. 1319 DE 2011 - $ 2.129'641.019</t>
  </si>
  <si>
    <t>FUNDACION EDUCATIVA METROPOLITANA- $669'563.000</t>
  </si>
  <si>
    <t>INTERASEO SAS ESP $  29.955'587.123</t>
  </si>
  <si>
    <t>ASEOTECNICO SAS ESP $ 5,900'983,668</t>
  </si>
  <si>
    <t>MEGAPROYECTOS DE ILUMINACIONES DE COLOMBIA SAS $ 1.785'603,393</t>
  </si>
  <si>
    <t>CENTRALES ELECTRICAS  DEL NORTE DE SANTANDER  - $ 6.156'104.220</t>
  </si>
  <si>
    <t>ATESA SERVICIOS AEROPORTUARIOS SAS - $ 1.099'710.160</t>
  </si>
  <si>
    <t>EMPRESAS PUBLICAS DE ARMENIA -CTO  05 DE2019- $ 494,724,347</t>
  </si>
  <si>
    <t>HOSPITAL SAN VICENTE DE PAUL CIRCACIA -CTO 002 DE 2019- $766'419.736</t>
  </si>
  <si>
    <t>HOSPITAL LA MISERICORDIA D  CALARCA  -CTO   146-2019 - $ 505'000.000</t>
  </si>
  <si>
    <t>HOSPITAL LA MISERICORDIA D  CALARCA  -CTO   102 DE 2019 -$ 516'000.000</t>
  </si>
  <si>
    <t>ESE  RED SALUD ARMENIA - CTO 039-2019 $ 523'259.275</t>
  </si>
  <si>
    <t>FIDUAGRARIA - $ 22.646'108.779</t>
  </si>
  <si>
    <t>TURFLOR SAS - $ 8.988'500.000</t>
  </si>
  <si>
    <t>ACECUMA CONSTRUCTORES - $ 8.385'700.000</t>
  </si>
  <si>
    <t>DON MAIZ  SAS - $ 1.990'000.000</t>
  </si>
  <si>
    <t>LEGRAND SA - COLOMBIA - $ 2.005'000.000</t>
  </si>
  <si>
    <t>INDUSTRIA  MILITAR  INDUMIIL -  CTO 148 DE 2017 - $ 11.598'130.892</t>
  </si>
  <si>
    <t>BANCO DE  BOGOTA- CTO - 1-200 -$ 1.167'782.372</t>
  </si>
  <si>
    <t xml:space="preserve">     UNIVERSIDAD NACIONAL  DE  COLOMBIA  SEDE MANIZALES - CTO 02 - 2018 $ 611'600.798</t>
  </si>
  <si>
    <t>ALCALDIA DE RIOHACHA - CTO No. AT-174-2019 - $ 352'106.856</t>
  </si>
  <si>
    <t>COMISION DE REGULACION  DE  COMUNICACIONES - CTO No. 79 de  2018 - $ 23'686.636</t>
  </si>
  <si>
    <t>AGENCIA LOGISTICA  DE LAS  FUERZAS  MILITARES- CTO No. 001 -070 .2018 - $ 68'502.001</t>
  </si>
  <si>
    <r>
      <rPr>
        <sz val="10"/>
        <color theme="1"/>
        <rFont val="Calibri"/>
        <family val="2"/>
        <scheme val="minor"/>
      </rPr>
      <t xml:space="preserve">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t>
    </r>
    <r>
      <rPr>
        <sz val="8"/>
        <color theme="1"/>
        <rFont val="Calibri"/>
        <family val="2"/>
        <scheme val="minor"/>
      </rPr>
      <t xml:space="preserve">
</t>
    </r>
  </si>
  <si>
    <t>EXCELENTE</t>
  </si>
  <si>
    <t xml:space="preserve">RESULTADO </t>
  </si>
  <si>
    <t>FOLIOS  89 AL 119</t>
  </si>
  <si>
    <t>FOLIOS 74 AL 79</t>
  </si>
  <si>
    <t>FOLIOS 73</t>
  </si>
  <si>
    <t>410-416</t>
  </si>
  <si>
    <t>FOLIOS  429</t>
  </si>
  <si>
    <t>CUMPLE- VERIFICADO RUP</t>
  </si>
  <si>
    <t xml:space="preserve">PUNTAJE ASIGANDO </t>
  </si>
  <si>
    <t>CUMPLE - VERIFICADOS ESTADOS FINANCIEROS</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</si>
  <si>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PUBLICAS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</si>
  <si>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r>
      <t xml:space="preserve">              </t>
    </r>
    <r>
      <rPr>
        <sz val="11"/>
        <rFont val="Arial"/>
        <family val="2"/>
      </rPr>
      <t xml:space="preserve">Subgerente  Talento Humano  </t>
    </r>
  </si>
  <si>
    <t>$2.805'403.358</t>
  </si>
  <si>
    <t xml:space="preserve">CUMPLE  una vez revisado el pliego y recibida observacion por parte de algunos oferentes se da como cumple y no debe ser aportado  dicho documento </t>
  </si>
  <si>
    <t>El OFERENTE deberá acreditar una experiencia específica mínimo en dos (2) contratos de servicios temporales, “ejecutados” a satisfacción, cuyo valor sumado sea igual o superior al presupuesto oficial estimado por la Empresa en las presentes condiciones de contratación, para lo cual deberá anexar como mínimo dos (2) certificaciones. La certificación deberá contener la siguiente información:
1. Nombre o razón social del contratante, dirección y teléfono.
2. Nombre o razón social del contratista.
3. Objeto del contrato.
4. Fecha de inicio y terminación (día, mes y año).
5. Indicación de cumplimiento.
6. Debe especificar si reporta multas y/o sanciones. 
7. Valor del contrato.
8. Nombre, firma y cargo de quien expide la certificación.
9. Que durante la ejecución del mismo la empresa de servicios temporales no presentó mora en el pago de seguridad social de los trabajadores temporales.
 Cada certificación de contrato u orden se analizará por separado, en caso de presentarse certificaciones que incluyan contratos u órdenes adicionales a la principal, éstas se contarán como una sola.    En caso de que las certificaciones no contengan toda la información solicitada, el OFERENTE deberá anexar el contrato o acta de liquidación del mismo o acta de recibo final, o el documento donde conste la misma, de tal forma que la información no contenida en la certificación, se soporte con el contenido de dichos documentos.  La no presentación de los certificados que acrediten la experiencia, será motivo para que la propuesta sea declarada como NO CUMPLE. Sin embargo, la Empresa de Licores de Cundinamarca podrá solicitar aclaraciones y/o documentos con el fin de constatar toda la información requerida en este numeral y se reserva el derecho de verificar la información contenida en los documentos.</t>
  </si>
  <si>
    <t xml:space="preserve">EXPERIENCIA SOLCITADA </t>
  </si>
  <si>
    <t>CERTIFICACION 6</t>
  </si>
  <si>
    <t>$ 444.295.493</t>
  </si>
  <si>
    <t>$13.377'514.062</t>
  </si>
  <si>
    <t>ARNESES Y GOMAS SA - $ 1.555'000.000</t>
  </si>
  <si>
    <t>$44.015'308.779</t>
  </si>
  <si>
    <t>ESE  RED SALUD ARMENIA - CTO 004 DE 2019- $ 484'029.406</t>
  </si>
  <si>
    <t xml:space="preserve">OJALATA SAS - $ 480'459.000 DEBE SUBSANAR  ANEXADO 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</si>
</sst>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quot;Pta&quot;_-;\-* #,##0.00\ &quot;Pta&quot;_-;_-* &quot;-&quot;??\ &quot;Pta&quot;_-;_-@_-"/>
    <numFmt numFmtId="166" formatCode="_([$$-409]* #,##0_);_([$$-409]* \(#,##0\);_([$$-409]* &quot;-&quot;??_);_(@_)"/>
  </numFmts>
  <fonts count="25" x14ac:knownFonts="1">
    <font>
      <sz val="11"/>
      <color theme="1"/>
      <name val="Calibri"/>
      <family val="2"/>
      <scheme val="minor"/>
    </font>
    <font>
      <b/>
      <sz val="11"/>
      <color theme="1"/>
      <name val="Calibri"/>
      <family val="2"/>
      <scheme val="minor"/>
    </font>
    <font>
      <sz val="10"/>
      <name val="Arial"/>
      <family val="2"/>
    </font>
    <font>
      <b/>
      <sz val="8"/>
      <name val="Arial"/>
      <family val="2"/>
    </font>
    <font>
      <b/>
      <sz val="11"/>
      <name val="Calibri"/>
      <family val="2"/>
      <scheme val="minor"/>
    </font>
    <font>
      <sz val="11"/>
      <name val="Calibri"/>
      <family val="2"/>
      <scheme val="minor"/>
    </font>
    <font>
      <sz val="9"/>
      <name val="Arial"/>
      <family val="2"/>
    </font>
    <font>
      <b/>
      <sz val="11"/>
      <name val="Arial"/>
      <family val="2"/>
    </font>
    <font>
      <sz val="11"/>
      <name val="Arial"/>
      <family val="2"/>
    </font>
    <font>
      <b/>
      <sz val="9"/>
      <name val="Arial"/>
      <family val="2"/>
    </font>
    <font>
      <b/>
      <sz val="12"/>
      <name val="Arial"/>
      <family val="2"/>
    </font>
    <font>
      <sz val="12"/>
      <name val="Arial"/>
      <family val="2"/>
    </font>
    <font>
      <b/>
      <sz val="9"/>
      <color rgb="FF000000"/>
      <name val="Arial"/>
      <family val="2"/>
    </font>
    <font>
      <b/>
      <sz val="10"/>
      <name val="Arial"/>
      <family val="2"/>
    </font>
    <font>
      <sz val="8"/>
      <name val="Arial"/>
      <family val="2"/>
    </font>
    <font>
      <sz val="8"/>
      <color rgb="FF000000"/>
      <name val="Arial"/>
      <family val="2"/>
    </font>
    <font>
      <b/>
      <sz val="8"/>
      <color rgb="FF000000"/>
      <name val="Arial"/>
      <family val="2"/>
    </font>
    <font>
      <sz val="11"/>
      <color theme="1"/>
      <name val="Arial"/>
      <family val="2"/>
    </font>
    <font>
      <sz val="11"/>
      <color theme="1"/>
      <name val="Calibri"/>
      <family val="2"/>
      <scheme val="minor"/>
    </font>
    <font>
      <b/>
      <sz val="9"/>
      <color theme="1"/>
      <name val="Arial"/>
      <family val="2"/>
    </font>
    <font>
      <sz val="10"/>
      <color theme="1"/>
      <name val="Calibri"/>
      <family val="2"/>
      <scheme val="minor"/>
    </font>
    <font>
      <sz val="8"/>
      <color theme="1"/>
      <name val="Calibri"/>
      <family val="2"/>
      <scheme val="minor"/>
    </font>
    <font>
      <b/>
      <sz val="8"/>
      <color rgb="FF000000"/>
      <name val="Calibri"/>
      <family val="2"/>
      <scheme val="minor"/>
    </font>
    <font>
      <b/>
      <sz val="8"/>
      <color theme="1"/>
      <name val="Arial"/>
      <family val="2"/>
    </font>
    <font>
      <sz val="8"/>
      <color theme="1"/>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165" fontId="2" fillId="0" borderId="0" applyFont="0" applyFill="0" applyBorder="0" applyAlignment="0" applyProtection="0"/>
    <xf numFmtId="164" fontId="18" fillId="0" borderId="0" applyFont="0" applyFill="0" applyBorder="0" applyAlignment="0" applyProtection="0"/>
  </cellStyleXfs>
  <cellXfs count="118">
    <xf numFmtId="0" fontId="0" fillId="0" borderId="0" xfId="0"/>
    <xf numFmtId="0" fontId="0" fillId="0" borderId="0" xfId="0" applyFont="1" applyAlignment="1">
      <alignment vertical="center" wrapText="1"/>
    </xf>
    <xf numFmtId="0" fontId="4" fillId="0" borderId="3" xfId="0" applyFont="1" applyBorder="1" applyAlignment="1">
      <alignment horizontal="left" vertical="center" wrapText="1"/>
    </xf>
    <xf numFmtId="0" fontId="4" fillId="0" borderId="0" xfId="0" applyFont="1" applyBorder="1" applyAlignment="1">
      <alignment vertical="top"/>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1" xfId="0" applyFont="1" applyBorder="1" applyAlignment="1">
      <alignment horizontal="center" vertical="center" wrapText="1"/>
    </xf>
    <xf numFmtId="0" fontId="0" fillId="0" borderId="0" xfId="0" applyFont="1" applyAlignment="1">
      <alignment vertical="center"/>
    </xf>
    <xf numFmtId="0" fontId="6" fillId="0" borderId="0" xfId="0" applyFont="1"/>
    <xf numFmtId="0" fontId="8" fillId="0" borderId="0" xfId="0" applyFont="1"/>
    <xf numFmtId="0" fontId="10" fillId="0" borderId="0" xfId="0" applyFont="1" applyBorder="1" applyAlignment="1">
      <alignment wrapText="1"/>
    </xf>
    <xf numFmtId="0" fontId="6" fillId="0" borderId="0"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9" fillId="0" borderId="6" xfId="1" applyFont="1" applyFill="1" applyBorder="1" applyAlignment="1">
      <alignment horizontal="justify" vertical="top"/>
    </xf>
    <xf numFmtId="0" fontId="6" fillId="0" borderId="1" xfId="0" applyFont="1" applyFill="1" applyBorder="1" applyAlignment="1">
      <alignment horizontal="justify" vertical="top"/>
    </xf>
    <xf numFmtId="0" fontId="9"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9" fillId="0" borderId="1" xfId="0" applyFont="1" applyFill="1" applyBorder="1" applyAlignment="1">
      <alignment horizontal="justify" vertical="top" wrapText="1"/>
    </xf>
    <xf numFmtId="0" fontId="9" fillId="0" borderId="1" xfId="0" applyFont="1" applyFill="1" applyBorder="1" applyAlignment="1">
      <alignment horizontal="justify" vertical="center"/>
    </xf>
    <xf numFmtId="0" fontId="2" fillId="0" borderId="0" xfId="1"/>
    <xf numFmtId="0" fontId="14" fillId="0" borderId="13"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9" fillId="0" borderId="0" xfId="0" applyFont="1" applyBorder="1" applyAlignment="1">
      <alignment horizontal="left" wrapText="1"/>
    </xf>
    <xf numFmtId="10" fontId="13" fillId="0" borderId="1" xfId="0" applyNumberFormat="1" applyFont="1" applyBorder="1" applyAlignment="1">
      <alignment horizontal="center"/>
    </xf>
    <xf numFmtId="0" fontId="14" fillId="0" borderId="8" xfId="1" applyFont="1" applyFill="1" applyBorder="1" applyAlignment="1">
      <alignment horizontal="center" vertical="center"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xf numFmtId="0" fontId="5" fillId="0" borderId="0" xfId="1" applyFont="1" applyBorder="1" applyAlignment="1">
      <alignment horizontal="left" vertical="top" wrapText="1"/>
    </xf>
    <xf numFmtId="0" fontId="13" fillId="0" borderId="6" xfId="0" applyFont="1" applyBorder="1" applyAlignment="1">
      <alignment horizontal="justify" vertical="justify"/>
    </xf>
    <xf numFmtId="0" fontId="13" fillId="0" borderId="1" xfId="0" applyFont="1" applyBorder="1" applyAlignment="1">
      <alignment horizontal="justify" vertical="justify"/>
    </xf>
    <xf numFmtId="0" fontId="11" fillId="0" borderId="0" xfId="1" applyFont="1"/>
    <xf numFmtId="0" fontId="13" fillId="3" borderId="1" xfId="0" applyFont="1" applyFill="1" applyBorder="1" applyAlignment="1">
      <alignment horizontal="center"/>
    </xf>
    <xf numFmtId="0" fontId="2" fillId="0" borderId="14" xfId="1" applyBorder="1"/>
    <xf numFmtId="0" fontId="7" fillId="0" borderId="1" xfId="0" applyFont="1" applyBorder="1" applyAlignment="1">
      <alignment horizontal="left" vertical="center" wrapText="1"/>
    </xf>
    <xf numFmtId="0" fontId="4"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 fillId="4" borderId="12" xfId="1" applyFont="1" applyFill="1" applyBorder="1" applyAlignment="1">
      <alignment horizontal="center" vertical="center" wrapText="1"/>
    </xf>
    <xf numFmtId="0" fontId="3" fillId="4" borderId="12" xfId="1" applyFont="1" applyFill="1" applyBorder="1" applyAlignment="1">
      <alignment horizontal="center" vertical="top" wrapText="1"/>
    </xf>
    <xf numFmtId="0" fontId="0" fillId="0" borderId="0" xfId="0" applyFont="1"/>
    <xf numFmtId="0" fontId="11" fillId="0" borderId="0" xfId="0" applyFont="1" applyBorder="1" applyAlignment="1">
      <alignment wrapText="1"/>
    </xf>
    <xf numFmtId="0" fontId="9" fillId="0" borderId="1" xfId="0" applyFont="1" applyFill="1" applyBorder="1" applyAlignment="1">
      <alignment horizontal="center" vertical="top"/>
    </xf>
    <xf numFmtId="0" fontId="9" fillId="0" borderId="1" xfId="1" applyFont="1" applyFill="1" applyBorder="1" applyAlignment="1">
      <alignment horizontal="center" vertical="center" wrapText="1"/>
    </xf>
    <xf numFmtId="0" fontId="9" fillId="0" borderId="1" xfId="0" applyFont="1" applyFill="1" applyBorder="1" applyAlignment="1">
      <alignment horizontal="center" vertical="center" wrapText="1"/>
    </xf>
    <xf numFmtId="164" fontId="0" fillId="0" borderId="0" xfId="3" applyFont="1"/>
    <xf numFmtId="164" fontId="0" fillId="0" borderId="0" xfId="0" applyNumberFormat="1"/>
    <xf numFmtId="0" fontId="4" fillId="0" borderId="5" xfId="0" applyFont="1" applyBorder="1" applyAlignment="1">
      <alignment horizontal="center" vertical="center" wrapText="1"/>
    </xf>
    <xf numFmtId="0" fontId="19"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1" fontId="0" fillId="0" borderId="0" xfId="0" applyNumberFormat="1" applyFont="1" applyAlignment="1">
      <alignment vertical="center"/>
    </xf>
    <xf numFmtId="0" fontId="1" fillId="5" borderId="1" xfId="0" applyFont="1" applyFill="1" applyBorder="1" applyAlignment="1">
      <alignment horizontal="center"/>
    </xf>
    <xf numFmtId="1" fontId="1"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3" xfId="0" applyFont="1" applyBorder="1" applyAlignment="1">
      <alignment horizontal="center" vertical="center" wrapText="1"/>
    </xf>
    <xf numFmtId="0" fontId="3"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3" fillId="0" borderId="1" xfId="0" applyFont="1" applyBorder="1" applyAlignment="1">
      <alignment vertical="center"/>
    </xf>
    <xf numFmtId="0" fontId="3" fillId="0" borderId="5" xfId="0" applyFont="1" applyBorder="1" applyAlignment="1">
      <alignment horizontal="center" vertical="center" wrapText="1"/>
    </xf>
    <xf numFmtId="0" fontId="14" fillId="0" borderId="1" xfId="0" applyFont="1" applyBorder="1" applyAlignment="1">
      <alignment horizontal="justify" vertical="top"/>
    </xf>
    <xf numFmtId="0" fontId="3" fillId="0" borderId="1" xfId="0" applyFont="1" applyBorder="1" applyAlignment="1">
      <alignment vertical="center" wrapText="1"/>
    </xf>
    <xf numFmtId="0" fontId="3" fillId="0" borderId="5" xfId="0" applyFont="1" applyBorder="1" applyAlignment="1">
      <alignment horizontal="center" vertical="top" wrapText="1"/>
    </xf>
    <xf numFmtId="0" fontId="14" fillId="0" borderId="1" xfId="0" applyFont="1" applyBorder="1" applyAlignment="1">
      <alignment horizontal="justify" vertical="top" wrapText="1"/>
    </xf>
    <xf numFmtId="0" fontId="16" fillId="0" borderId="1" xfId="0" applyFont="1" applyBorder="1" applyAlignment="1">
      <alignment horizontal="justify" vertical="center"/>
    </xf>
    <xf numFmtId="0" fontId="3" fillId="0" borderId="1" xfId="0" applyFont="1" applyBorder="1" applyAlignment="1">
      <alignment horizontal="justify" vertical="top" wrapText="1"/>
    </xf>
    <xf numFmtId="0" fontId="15" fillId="0" borderId="1" xfId="0" applyFont="1" applyBorder="1" applyAlignment="1">
      <alignment horizontal="justify" vertical="center" wrapText="1"/>
    </xf>
    <xf numFmtId="0" fontId="3" fillId="0" borderId="1" xfId="0" applyFont="1" applyBorder="1" applyAlignment="1">
      <alignment horizontal="justify" vertical="center"/>
    </xf>
    <xf numFmtId="0" fontId="14" fillId="0" borderId="1" xfId="0" applyFont="1" applyBorder="1" applyAlignment="1">
      <alignment horizontal="justify" vertical="center"/>
    </xf>
    <xf numFmtId="0" fontId="3" fillId="0" borderId="5" xfId="0" applyFont="1" applyBorder="1" applyAlignment="1">
      <alignment horizontal="center" vertical="center"/>
    </xf>
    <xf numFmtId="0" fontId="3" fillId="0" borderId="1" xfId="0" applyFont="1" applyBorder="1" applyAlignment="1">
      <alignment horizontal="center"/>
    </xf>
    <xf numFmtId="0" fontId="14" fillId="0" borderId="1" xfId="0" applyFont="1" applyBorder="1" applyAlignment="1">
      <alignment horizontal="justify" vertical="center" wrapText="1"/>
    </xf>
    <xf numFmtId="0" fontId="24" fillId="0" borderId="1" xfId="0" applyFont="1" applyBorder="1" applyAlignment="1">
      <alignment horizontal="justify" vertical="center"/>
    </xf>
    <xf numFmtId="0" fontId="3" fillId="0" borderId="4" xfId="0" applyFont="1" applyBorder="1" applyAlignment="1">
      <alignment horizontal="justify"/>
    </xf>
    <xf numFmtId="0" fontId="3" fillId="0" borderId="15" xfId="0" applyFont="1" applyBorder="1" applyAlignment="1">
      <alignment horizontal="center" vertical="center" wrapText="1"/>
    </xf>
    <xf numFmtId="0" fontId="3" fillId="0" borderId="4" xfId="0" applyFont="1" applyBorder="1" applyAlignment="1">
      <alignment horizontal="center"/>
    </xf>
    <xf numFmtId="0" fontId="0" fillId="0" borderId="0" xfId="0" applyBorder="1"/>
    <xf numFmtId="0" fontId="0" fillId="0" borderId="16" xfId="0" applyBorder="1"/>
    <xf numFmtId="0" fontId="23" fillId="0" borderId="1" xfId="0" applyFont="1" applyBorder="1" applyAlignment="1">
      <alignment horizontal="justify" vertical="center"/>
    </xf>
    <xf numFmtId="0" fontId="3" fillId="0" borderId="1" xfId="0" applyFont="1" applyBorder="1" applyAlignment="1">
      <alignment horizontal="center" vertical="center" wrapText="1"/>
    </xf>
    <xf numFmtId="0" fontId="9" fillId="3" borderId="6" xfId="1" applyFont="1" applyFill="1" applyBorder="1" applyAlignment="1">
      <alignment horizontal="center" vertical="center" wrapText="1"/>
    </xf>
    <xf numFmtId="0" fontId="19" fillId="3" borderId="1"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6" xfId="1" applyFont="1" applyFill="1" applyBorder="1" applyAlignment="1">
      <alignment horizontal="center" vertical="center" wrapText="1"/>
    </xf>
    <xf numFmtId="0" fontId="8" fillId="0" borderId="0" xfId="1" applyFont="1" applyFill="1"/>
    <xf numFmtId="0" fontId="8" fillId="0" borderId="0" xfId="1" applyFont="1"/>
    <xf numFmtId="0" fontId="18" fillId="0" borderId="0" xfId="0" applyFont="1"/>
    <xf numFmtId="0" fontId="4" fillId="0" borderId="0" xfId="0" applyFont="1" applyBorder="1" applyAlignment="1">
      <alignment horizontal="left" vertical="top" wrapText="1"/>
    </xf>
    <xf numFmtId="0" fontId="5" fillId="0" borderId="5" xfId="0" applyFont="1" applyBorder="1" applyAlignment="1">
      <alignment horizontal="center" vertical="center" wrapText="1"/>
    </xf>
    <xf numFmtId="0" fontId="3" fillId="4" borderId="18" xfId="1" applyFont="1" applyFill="1" applyBorder="1" applyAlignment="1">
      <alignment horizontal="justify" vertical="top"/>
    </xf>
    <xf numFmtId="0" fontId="3" fillId="4" borderId="19" xfId="1" applyFont="1" applyFill="1" applyBorder="1" applyAlignment="1">
      <alignment horizontal="center" vertical="center" wrapText="1"/>
    </xf>
    <xf numFmtId="166" fontId="15" fillId="0" borderId="8" xfId="2" applyNumberFormat="1" applyFont="1" applyFill="1" applyBorder="1" applyAlignment="1">
      <alignment horizontal="justify" vertical="center" wrapText="1"/>
    </xf>
    <xf numFmtId="0" fontId="10" fillId="0" borderId="0" xfId="0" applyFont="1" applyAlignment="1">
      <alignment horizontal="center" vertical="center" wrapText="1"/>
    </xf>
    <xf numFmtId="0" fontId="7" fillId="0" borderId="0" xfId="0" applyFont="1" applyAlignment="1">
      <alignment horizontal="center" vertical="center" wrapText="1"/>
    </xf>
    <xf numFmtId="0" fontId="9" fillId="0" borderId="4" xfId="0" applyFont="1" applyBorder="1" applyAlignment="1">
      <alignment horizontal="left" wrapText="1"/>
    </xf>
    <xf numFmtId="0" fontId="10" fillId="0" borderId="0" xfId="0" applyFont="1" applyAlignment="1">
      <alignment horizontal="center"/>
    </xf>
    <xf numFmtId="0" fontId="0" fillId="0" borderId="0" xfId="0" applyAlignment="1">
      <alignment horizontal="center"/>
    </xf>
    <xf numFmtId="0" fontId="10" fillId="0" borderId="0" xfId="1" applyFont="1" applyBorder="1" applyAlignment="1">
      <alignment horizontal="left" vertical="top" wrapText="1"/>
    </xf>
    <xf numFmtId="0" fontId="11" fillId="0" borderId="0" xfId="1" applyFont="1" applyBorder="1" applyAlignment="1">
      <alignment horizontal="left" vertical="top" wrapText="1"/>
    </xf>
    <xf numFmtId="0" fontId="10" fillId="0" borderId="9" xfId="1" applyFont="1" applyBorder="1" applyAlignment="1">
      <alignment horizontal="center"/>
    </xf>
    <xf numFmtId="0" fontId="10" fillId="0" borderId="2" xfId="1" applyFont="1" applyBorder="1" applyAlignment="1">
      <alignment horizontal="center"/>
    </xf>
    <xf numFmtId="0" fontId="10" fillId="0" borderId="10" xfId="1" applyFont="1" applyBorder="1" applyAlignment="1">
      <alignment horizontal="center"/>
    </xf>
    <xf numFmtId="0" fontId="7" fillId="0" borderId="0" xfId="1" applyFont="1" applyFill="1" applyBorder="1" applyAlignment="1">
      <alignment horizontal="left" vertical="top"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6" fillId="0" borderId="0" xfId="1" applyFont="1" applyBorder="1" applyAlignment="1">
      <alignment horizontal="left" vertical="top" wrapText="1"/>
    </xf>
    <xf numFmtId="0" fontId="3" fillId="4" borderId="17" xfId="1" applyFont="1" applyFill="1" applyBorder="1" applyAlignment="1">
      <alignment horizontal="center" vertical="top"/>
    </xf>
    <xf numFmtId="0" fontId="3" fillId="4" borderId="12" xfId="1" applyFont="1" applyFill="1" applyBorder="1" applyAlignment="1">
      <alignment horizontal="center" vertical="top"/>
    </xf>
    <xf numFmtId="0" fontId="14" fillId="0" borderId="21" xfId="1" applyFont="1" applyFill="1" applyBorder="1" applyAlignment="1">
      <alignment horizontal="center" vertical="center" wrapText="1"/>
    </xf>
    <xf numFmtId="0" fontId="17" fillId="0" borderId="8" xfId="0" applyFont="1" applyFill="1" applyBorder="1" applyAlignment="1">
      <alignment horizontal="center" vertical="center" wrapText="1"/>
    </xf>
    <xf numFmtId="0" fontId="9" fillId="0" borderId="0" xfId="1" applyFont="1" applyBorder="1" applyAlignment="1">
      <alignment horizontal="left" vertical="top" wrapText="1"/>
    </xf>
    <xf numFmtId="0" fontId="5" fillId="0" borderId="0" xfId="0" applyFont="1" applyBorder="1" applyAlignment="1">
      <alignment horizontal="left" vertical="top" wrapText="1"/>
    </xf>
    <xf numFmtId="0" fontId="4" fillId="0" borderId="0" xfId="0" applyFont="1" applyBorder="1" applyAlignment="1">
      <alignment horizontal="left" vertical="top" wrapText="1"/>
    </xf>
    <xf numFmtId="0" fontId="4" fillId="0" borderId="0" xfId="1" applyFont="1" applyBorder="1" applyAlignment="1">
      <alignment horizontal="left" vertical="top" wrapText="1"/>
    </xf>
  </cellXfs>
  <cellStyles count="4">
    <cellStyle name="Millares" xfId="3" builtinId="3"/>
    <cellStyle name="Moneda 2" xfId="2"/>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1"/>
  <sheetViews>
    <sheetView workbookViewId="0">
      <pane ySplit="1" topLeftCell="A2" activePane="bottomLeft" state="frozen"/>
      <selection pane="bottomLeft" activeCell="C46" sqref="C46"/>
    </sheetView>
  </sheetViews>
  <sheetFormatPr baseColWidth="10" defaultRowHeight="15" x14ac:dyDescent="0.25"/>
  <cols>
    <col min="1" max="1" width="49.140625" customWidth="1"/>
    <col min="2" max="2" width="23.28515625" customWidth="1"/>
    <col min="3" max="3" width="23.7109375" customWidth="1"/>
    <col min="4" max="4" width="21.42578125" customWidth="1"/>
    <col min="5" max="5" width="23.28515625" customWidth="1"/>
    <col min="6" max="6" width="24.85546875" customWidth="1"/>
    <col min="7" max="7" width="25.140625" customWidth="1"/>
    <col min="8" max="8" width="26" customWidth="1"/>
  </cols>
  <sheetData>
    <row r="1" spans="1:8" x14ac:dyDescent="0.25">
      <c r="A1" s="9"/>
      <c r="B1" s="9"/>
      <c r="C1" s="9"/>
      <c r="D1" s="9"/>
      <c r="E1" s="9"/>
      <c r="F1" s="9"/>
      <c r="G1" s="9"/>
      <c r="H1" s="9"/>
    </row>
    <row r="2" spans="1:8" ht="34.15" customHeight="1" x14ac:dyDescent="0.25">
      <c r="A2" s="95" t="s">
        <v>23</v>
      </c>
      <c r="B2" s="96"/>
      <c r="C2" s="96"/>
      <c r="D2" s="96"/>
      <c r="E2" s="96"/>
      <c r="F2" s="96"/>
      <c r="G2" s="96"/>
      <c r="H2" s="96"/>
    </row>
    <row r="3" spans="1:8" x14ac:dyDescent="0.25">
      <c r="A3" s="10"/>
      <c r="B3" s="10"/>
      <c r="C3" s="10"/>
      <c r="D3" s="10"/>
      <c r="E3" s="10"/>
      <c r="F3" s="10"/>
      <c r="G3" s="10"/>
      <c r="H3" s="10"/>
    </row>
    <row r="4" spans="1:8" x14ac:dyDescent="0.25">
      <c r="A4" s="55" t="s">
        <v>12</v>
      </c>
      <c r="B4" s="56" t="s">
        <v>1</v>
      </c>
      <c r="C4" s="56" t="s">
        <v>1</v>
      </c>
      <c r="D4" s="56" t="s">
        <v>1</v>
      </c>
      <c r="E4" s="56" t="s">
        <v>1</v>
      </c>
      <c r="F4" s="56" t="s">
        <v>1</v>
      </c>
      <c r="G4" s="56" t="s">
        <v>1</v>
      </c>
      <c r="H4" s="56" t="s">
        <v>1</v>
      </c>
    </row>
    <row r="5" spans="1:8" ht="45.6" customHeight="1" x14ac:dyDescent="0.25">
      <c r="A5" s="57" t="s">
        <v>13</v>
      </c>
      <c r="B5" s="58" t="s">
        <v>44</v>
      </c>
      <c r="C5" s="58" t="s">
        <v>24</v>
      </c>
      <c r="D5" s="58" t="s">
        <v>45</v>
      </c>
      <c r="E5" s="58" t="s">
        <v>46</v>
      </c>
      <c r="F5" s="58" t="s">
        <v>47</v>
      </c>
      <c r="G5" s="58" t="s">
        <v>48</v>
      </c>
      <c r="H5" s="58" t="s">
        <v>49</v>
      </c>
    </row>
    <row r="6" spans="1:8" x14ac:dyDescent="0.25">
      <c r="A6" s="59" t="s">
        <v>14</v>
      </c>
      <c r="B6" s="60" t="s">
        <v>80</v>
      </c>
      <c r="C6" s="60" t="s">
        <v>92</v>
      </c>
      <c r="D6" s="60" t="s">
        <v>101</v>
      </c>
      <c r="E6" s="60" t="s">
        <v>108</v>
      </c>
      <c r="F6" s="60" t="s">
        <v>118</v>
      </c>
      <c r="G6" s="60" t="s">
        <v>125</v>
      </c>
      <c r="H6" s="60" t="s">
        <v>133</v>
      </c>
    </row>
    <row r="7" spans="1:8" ht="55.9" customHeight="1" x14ac:dyDescent="0.25">
      <c r="A7" s="61" t="s">
        <v>21</v>
      </c>
      <c r="B7" s="60" t="s">
        <v>0</v>
      </c>
      <c r="C7" s="60" t="s">
        <v>0</v>
      </c>
      <c r="D7" s="60" t="s">
        <v>0</v>
      </c>
      <c r="E7" s="60" t="s">
        <v>0</v>
      </c>
      <c r="F7" s="60" t="s">
        <v>0</v>
      </c>
      <c r="G7" s="60" t="s">
        <v>0</v>
      </c>
      <c r="H7" s="60" t="s">
        <v>0</v>
      </c>
    </row>
    <row r="8" spans="1:8" ht="22.5" x14ac:dyDescent="0.25">
      <c r="A8" s="62" t="s">
        <v>56</v>
      </c>
      <c r="B8" s="63" t="s">
        <v>81</v>
      </c>
      <c r="C8" s="63" t="s">
        <v>93</v>
      </c>
      <c r="D8" s="63" t="s">
        <v>102</v>
      </c>
      <c r="E8" s="63" t="s">
        <v>109</v>
      </c>
      <c r="F8" s="63" t="s">
        <v>119</v>
      </c>
      <c r="G8" s="63" t="s">
        <v>126</v>
      </c>
      <c r="H8" s="63" t="s">
        <v>134</v>
      </c>
    </row>
    <row r="9" spans="1:8" ht="210" customHeight="1" x14ac:dyDescent="0.25">
      <c r="A9" s="64" t="s">
        <v>69</v>
      </c>
      <c r="B9" s="60" t="s">
        <v>0</v>
      </c>
      <c r="C9" s="60" t="s">
        <v>0</v>
      </c>
      <c r="D9" s="60" t="s">
        <v>0</v>
      </c>
      <c r="E9" s="60" t="s">
        <v>0</v>
      </c>
      <c r="F9" s="60" t="s">
        <v>0</v>
      </c>
      <c r="G9" s="60" t="s">
        <v>0</v>
      </c>
      <c r="H9" s="60" t="s">
        <v>0</v>
      </c>
    </row>
    <row r="10" spans="1:8" x14ac:dyDescent="0.25">
      <c r="A10" s="65" t="s">
        <v>57</v>
      </c>
      <c r="B10" s="63" t="s">
        <v>82</v>
      </c>
      <c r="C10" s="63" t="s">
        <v>82</v>
      </c>
      <c r="D10" s="63" t="s">
        <v>82</v>
      </c>
      <c r="E10" s="63" t="s">
        <v>82</v>
      </c>
      <c r="F10" s="63" t="s">
        <v>82</v>
      </c>
      <c r="G10" s="63" t="s">
        <v>82</v>
      </c>
      <c r="H10" s="63" t="s">
        <v>82</v>
      </c>
    </row>
    <row r="11" spans="1:8" ht="259.89999999999998" customHeight="1" x14ac:dyDescent="0.25">
      <c r="A11" s="64" t="s">
        <v>70</v>
      </c>
      <c r="B11" s="60" t="s">
        <v>82</v>
      </c>
      <c r="C11" s="60" t="s">
        <v>82</v>
      </c>
      <c r="D11" s="60" t="s">
        <v>82</v>
      </c>
      <c r="E11" s="60" t="s">
        <v>82</v>
      </c>
      <c r="F11" s="60" t="s">
        <v>82</v>
      </c>
      <c r="G11" s="60" t="s">
        <v>82</v>
      </c>
      <c r="H11" s="60" t="s">
        <v>82</v>
      </c>
    </row>
    <row r="12" spans="1:8" x14ac:dyDescent="0.25">
      <c r="A12" s="66" t="s">
        <v>58</v>
      </c>
      <c r="B12" s="63" t="s">
        <v>82</v>
      </c>
      <c r="C12" s="60" t="s">
        <v>82</v>
      </c>
      <c r="D12" s="60" t="s">
        <v>82</v>
      </c>
      <c r="E12" s="60" t="s">
        <v>82</v>
      </c>
      <c r="F12" s="60" t="s">
        <v>82</v>
      </c>
      <c r="G12" s="60" t="s">
        <v>82</v>
      </c>
      <c r="H12" s="60" t="s">
        <v>82</v>
      </c>
    </row>
    <row r="13" spans="1:8" s="42" customFormat="1" ht="409.5" x14ac:dyDescent="0.25">
      <c r="A13" s="67" t="s">
        <v>71</v>
      </c>
      <c r="B13" s="60" t="s">
        <v>82</v>
      </c>
      <c r="C13" s="60" t="s">
        <v>82</v>
      </c>
      <c r="D13" s="60" t="s">
        <v>82</v>
      </c>
      <c r="E13" s="60" t="s">
        <v>82</v>
      </c>
      <c r="F13" s="60" t="s">
        <v>82</v>
      </c>
      <c r="G13" s="60" t="s">
        <v>82</v>
      </c>
      <c r="H13" s="60" t="s">
        <v>82</v>
      </c>
    </row>
    <row r="14" spans="1:8" x14ac:dyDescent="0.25">
      <c r="A14" s="68" t="s">
        <v>59</v>
      </c>
      <c r="B14" s="63" t="s">
        <v>82</v>
      </c>
      <c r="C14" s="60" t="s">
        <v>82</v>
      </c>
      <c r="D14" s="60" t="s">
        <v>82</v>
      </c>
      <c r="E14" s="60" t="s">
        <v>82</v>
      </c>
      <c r="F14" s="60" t="s">
        <v>82</v>
      </c>
      <c r="G14" s="60" t="s">
        <v>82</v>
      </c>
      <c r="H14" s="60" t="s">
        <v>82</v>
      </c>
    </row>
    <row r="15" spans="1:8" ht="90" x14ac:dyDescent="0.25">
      <c r="A15" s="69" t="s">
        <v>15</v>
      </c>
      <c r="B15" s="70" t="s">
        <v>82</v>
      </c>
      <c r="C15" s="60" t="s">
        <v>82</v>
      </c>
      <c r="D15" s="60" t="s">
        <v>82</v>
      </c>
      <c r="E15" s="60" t="s">
        <v>82</v>
      </c>
      <c r="F15" s="60" t="s">
        <v>82</v>
      </c>
      <c r="G15" s="60" t="s">
        <v>82</v>
      </c>
      <c r="H15" s="60" t="s">
        <v>82</v>
      </c>
    </row>
    <row r="16" spans="1:8" x14ac:dyDescent="0.25">
      <c r="A16" s="68" t="s">
        <v>72</v>
      </c>
      <c r="B16" s="63" t="s">
        <v>82</v>
      </c>
      <c r="C16" s="60" t="s">
        <v>82</v>
      </c>
      <c r="D16" s="60" t="s">
        <v>82</v>
      </c>
      <c r="E16" s="60" t="s">
        <v>82</v>
      </c>
      <c r="F16" s="60" t="s">
        <v>82</v>
      </c>
      <c r="G16" s="60" t="s">
        <v>82</v>
      </c>
      <c r="H16" s="60" t="s">
        <v>82</v>
      </c>
    </row>
    <row r="17" spans="1:8" ht="157.5" x14ac:dyDescent="0.25">
      <c r="A17" s="67" t="s">
        <v>74</v>
      </c>
      <c r="B17" s="70" t="s">
        <v>82</v>
      </c>
      <c r="C17" s="60" t="s">
        <v>82</v>
      </c>
      <c r="D17" s="60" t="s">
        <v>82</v>
      </c>
      <c r="E17" s="60" t="s">
        <v>82</v>
      </c>
      <c r="F17" s="60" t="s">
        <v>82</v>
      </c>
      <c r="G17" s="60" t="s">
        <v>82</v>
      </c>
      <c r="H17" s="60" t="s">
        <v>82</v>
      </c>
    </row>
    <row r="18" spans="1:8" x14ac:dyDescent="0.25">
      <c r="A18" s="79" t="s">
        <v>73</v>
      </c>
      <c r="B18" s="71" t="s">
        <v>82</v>
      </c>
      <c r="C18" s="80" t="s">
        <v>82</v>
      </c>
      <c r="D18" s="80" t="s">
        <v>82</v>
      </c>
      <c r="E18" s="80" t="s">
        <v>82</v>
      </c>
      <c r="F18" s="80" t="s">
        <v>82</v>
      </c>
      <c r="G18" s="80" t="s">
        <v>82</v>
      </c>
      <c r="H18" s="80" t="s">
        <v>82</v>
      </c>
    </row>
    <row r="19" spans="1:8" ht="213.75" x14ac:dyDescent="0.25">
      <c r="A19" s="72" t="s">
        <v>75</v>
      </c>
      <c r="B19" s="70" t="s">
        <v>82</v>
      </c>
      <c r="C19" s="60" t="s">
        <v>82</v>
      </c>
      <c r="D19" s="60" t="s">
        <v>82</v>
      </c>
      <c r="E19" s="60" t="s">
        <v>82</v>
      </c>
      <c r="F19" s="60" t="s">
        <v>82</v>
      </c>
      <c r="G19" s="60" t="s">
        <v>82</v>
      </c>
      <c r="H19" s="60" t="s">
        <v>82</v>
      </c>
    </row>
    <row r="20" spans="1:8" x14ac:dyDescent="0.25">
      <c r="A20" s="68" t="s">
        <v>60</v>
      </c>
      <c r="B20" s="63" t="s">
        <v>83</v>
      </c>
      <c r="C20" s="60" t="s">
        <v>94</v>
      </c>
      <c r="D20" s="60" t="s">
        <v>103</v>
      </c>
      <c r="E20" s="60" t="s">
        <v>110</v>
      </c>
      <c r="F20" s="60" t="s">
        <v>120</v>
      </c>
      <c r="G20" s="60" t="s">
        <v>127</v>
      </c>
      <c r="H20" s="60" t="s">
        <v>135</v>
      </c>
    </row>
    <row r="21" spans="1:8" ht="409.5" x14ac:dyDescent="0.25">
      <c r="A21" s="64" t="s">
        <v>209</v>
      </c>
      <c r="B21" s="60" t="s">
        <v>0</v>
      </c>
      <c r="C21" s="60" t="s">
        <v>0</v>
      </c>
      <c r="D21" s="60" t="s">
        <v>0</v>
      </c>
      <c r="E21" s="60" t="s">
        <v>0</v>
      </c>
      <c r="F21" s="60" t="s">
        <v>0</v>
      </c>
      <c r="G21" s="60" t="s">
        <v>0</v>
      </c>
      <c r="H21" s="60" t="s">
        <v>0</v>
      </c>
    </row>
    <row r="22" spans="1:8" ht="22.5" x14ac:dyDescent="0.25">
      <c r="A22" s="68" t="s">
        <v>61</v>
      </c>
      <c r="B22" s="63" t="s">
        <v>84</v>
      </c>
      <c r="C22" s="63" t="s">
        <v>95</v>
      </c>
      <c r="D22" s="63" t="s">
        <v>104</v>
      </c>
      <c r="E22" s="63" t="s">
        <v>111</v>
      </c>
      <c r="F22" s="63" t="s">
        <v>121</v>
      </c>
      <c r="G22" s="63" t="s">
        <v>128</v>
      </c>
      <c r="H22" s="63" t="s">
        <v>137</v>
      </c>
    </row>
    <row r="23" spans="1:8" ht="157.5" x14ac:dyDescent="0.25">
      <c r="A23" s="72" t="s">
        <v>76</v>
      </c>
      <c r="B23" s="60" t="s">
        <v>0</v>
      </c>
      <c r="C23" s="60" t="s">
        <v>0</v>
      </c>
      <c r="D23" s="60" t="s">
        <v>0</v>
      </c>
      <c r="E23" s="60" t="s">
        <v>0</v>
      </c>
      <c r="F23" s="60" t="s">
        <v>0</v>
      </c>
      <c r="G23" s="60" t="s">
        <v>0</v>
      </c>
      <c r="H23" s="60" t="s">
        <v>0</v>
      </c>
    </row>
    <row r="24" spans="1:8" ht="22.5" x14ac:dyDescent="0.25">
      <c r="A24" s="68" t="s">
        <v>62</v>
      </c>
      <c r="B24" s="63" t="s">
        <v>85</v>
      </c>
      <c r="C24" s="63" t="s">
        <v>96</v>
      </c>
      <c r="D24" s="63" t="s">
        <v>104</v>
      </c>
      <c r="E24" s="63" t="s">
        <v>112</v>
      </c>
      <c r="F24" s="63" t="s">
        <v>122</v>
      </c>
      <c r="G24" s="63" t="s">
        <v>129</v>
      </c>
      <c r="H24" s="63" t="s">
        <v>136</v>
      </c>
    </row>
    <row r="25" spans="1:8" ht="106.15" customHeight="1" x14ac:dyDescent="0.25">
      <c r="A25" s="72" t="s">
        <v>77</v>
      </c>
      <c r="B25" s="60" t="s">
        <v>0</v>
      </c>
      <c r="C25" s="60" t="s">
        <v>0</v>
      </c>
      <c r="D25" s="60" t="s">
        <v>0</v>
      </c>
      <c r="E25" s="60" t="s">
        <v>0</v>
      </c>
      <c r="F25" s="60" t="s">
        <v>0</v>
      </c>
      <c r="G25" s="60" t="s">
        <v>0</v>
      </c>
      <c r="H25" s="60" t="s">
        <v>0</v>
      </c>
    </row>
    <row r="26" spans="1:8" x14ac:dyDescent="0.25">
      <c r="A26" s="68" t="s">
        <v>63</v>
      </c>
      <c r="B26" s="60" t="s">
        <v>90</v>
      </c>
      <c r="C26" s="60" t="s">
        <v>97</v>
      </c>
      <c r="D26" s="60" t="s">
        <v>104</v>
      </c>
      <c r="E26" s="60" t="s">
        <v>113</v>
      </c>
      <c r="F26" s="60" t="s">
        <v>116</v>
      </c>
      <c r="G26" s="60" t="s">
        <v>130</v>
      </c>
      <c r="H26" s="60" t="s">
        <v>138</v>
      </c>
    </row>
    <row r="27" spans="1:8" ht="99.6" customHeight="1" x14ac:dyDescent="0.25">
      <c r="A27" s="72" t="s">
        <v>78</v>
      </c>
      <c r="B27" s="60" t="s">
        <v>0</v>
      </c>
      <c r="C27" s="60" t="s">
        <v>0</v>
      </c>
      <c r="D27" s="60" t="s">
        <v>0</v>
      </c>
      <c r="E27" s="60" t="s">
        <v>0</v>
      </c>
      <c r="F27" s="60" t="s">
        <v>0</v>
      </c>
      <c r="G27" s="60" t="s">
        <v>0</v>
      </c>
      <c r="H27" s="60" t="s">
        <v>0</v>
      </c>
    </row>
    <row r="28" spans="1:8" x14ac:dyDescent="0.25">
      <c r="A28" s="68" t="s">
        <v>64</v>
      </c>
      <c r="B28" s="63" t="s">
        <v>86</v>
      </c>
      <c r="C28" s="63" t="s">
        <v>98</v>
      </c>
      <c r="D28" s="63" t="s">
        <v>105</v>
      </c>
      <c r="E28" s="63" t="s">
        <v>114</v>
      </c>
      <c r="F28" s="63" t="s">
        <v>123</v>
      </c>
      <c r="G28" s="63" t="s">
        <v>131</v>
      </c>
      <c r="H28" s="63" t="s">
        <v>139</v>
      </c>
    </row>
    <row r="29" spans="1:8" ht="22.5" x14ac:dyDescent="0.25">
      <c r="A29" s="73" t="s">
        <v>16</v>
      </c>
      <c r="B29" s="60" t="s">
        <v>0</v>
      </c>
      <c r="C29" s="60" t="s">
        <v>0</v>
      </c>
      <c r="D29" s="60" t="s">
        <v>0</v>
      </c>
      <c r="E29" s="60" t="s">
        <v>0</v>
      </c>
      <c r="F29" s="60" t="s">
        <v>0</v>
      </c>
      <c r="G29" s="60" t="s">
        <v>0</v>
      </c>
      <c r="H29" s="60" t="s">
        <v>0</v>
      </c>
    </row>
    <row r="30" spans="1:8" x14ac:dyDescent="0.25">
      <c r="A30" s="68" t="s">
        <v>65</v>
      </c>
      <c r="B30" s="60" t="s">
        <v>87</v>
      </c>
      <c r="C30" s="60" t="s">
        <v>99</v>
      </c>
      <c r="D30" s="60" t="s">
        <v>106</v>
      </c>
      <c r="E30" s="60" t="s">
        <v>116</v>
      </c>
      <c r="F30" s="60" t="s">
        <v>116</v>
      </c>
      <c r="G30" s="60" t="s">
        <v>125</v>
      </c>
      <c r="H30" s="60" t="s">
        <v>125</v>
      </c>
    </row>
    <row r="31" spans="1:8" ht="112.5" x14ac:dyDescent="0.25">
      <c r="A31" s="72" t="s">
        <v>79</v>
      </c>
      <c r="B31" s="60" t="s">
        <v>0</v>
      </c>
      <c r="C31" s="60" t="s">
        <v>0</v>
      </c>
      <c r="D31" s="60" t="s">
        <v>0</v>
      </c>
      <c r="E31" s="60" t="s">
        <v>0</v>
      </c>
      <c r="F31" s="60" t="s">
        <v>0</v>
      </c>
      <c r="G31" s="60" t="s">
        <v>0</v>
      </c>
      <c r="H31" s="60" t="s">
        <v>0</v>
      </c>
    </row>
    <row r="32" spans="1:8" ht="22.5" x14ac:dyDescent="0.25">
      <c r="A32" s="68" t="s">
        <v>66</v>
      </c>
      <c r="B32" s="60" t="s">
        <v>88</v>
      </c>
      <c r="C32" s="60" t="s">
        <v>104</v>
      </c>
      <c r="D32" s="60" t="s">
        <v>104</v>
      </c>
      <c r="E32" s="60" t="s">
        <v>115</v>
      </c>
      <c r="F32" s="60" t="s">
        <v>115</v>
      </c>
      <c r="G32" s="60" t="s">
        <v>115</v>
      </c>
      <c r="H32" s="60" t="s">
        <v>115</v>
      </c>
    </row>
    <row r="33" spans="1:8" ht="66.599999999999994" customHeight="1" x14ac:dyDescent="0.25">
      <c r="A33" s="64" t="s">
        <v>67</v>
      </c>
      <c r="B33" s="60" t="s">
        <v>0</v>
      </c>
      <c r="C33" s="60" t="s">
        <v>0</v>
      </c>
      <c r="D33" s="60" t="s">
        <v>0</v>
      </c>
      <c r="E33" s="60" t="s">
        <v>0</v>
      </c>
      <c r="F33" s="60" t="s">
        <v>0</v>
      </c>
      <c r="G33" s="60" t="s">
        <v>0</v>
      </c>
      <c r="H33" s="60" t="s">
        <v>0</v>
      </c>
    </row>
    <row r="34" spans="1:8" ht="22.5" x14ac:dyDescent="0.25">
      <c r="A34" s="68" t="s">
        <v>68</v>
      </c>
      <c r="B34" s="60" t="s">
        <v>91</v>
      </c>
      <c r="C34" s="60" t="s">
        <v>100</v>
      </c>
      <c r="D34" s="60" t="s">
        <v>107</v>
      </c>
      <c r="E34" s="60" t="s">
        <v>117</v>
      </c>
      <c r="F34" s="60" t="s">
        <v>124</v>
      </c>
      <c r="G34" s="60" t="s">
        <v>132</v>
      </c>
      <c r="H34" s="60" t="s">
        <v>140</v>
      </c>
    </row>
    <row r="35" spans="1:8" ht="409.5" x14ac:dyDescent="0.25">
      <c r="A35" s="72" t="s">
        <v>141</v>
      </c>
      <c r="B35" s="60" t="s">
        <v>0</v>
      </c>
      <c r="C35" s="60" t="s">
        <v>0</v>
      </c>
      <c r="D35" s="60" t="s">
        <v>0</v>
      </c>
      <c r="E35" s="60" t="s">
        <v>0</v>
      </c>
      <c r="F35" s="60" t="s">
        <v>0</v>
      </c>
      <c r="G35" s="60" t="s">
        <v>0</v>
      </c>
      <c r="H35" s="60" t="s">
        <v>0</v>
      </c>
    </row>
    <row r="36" spans="1:8" x14ac:dyDescent="0.25">
      <c r="A36" s="74" t="s">
        <v>17</v>
      </c>
      <c r="B36" s="75" t="s">
        <v>0</v>
      </c>
      <c r="C36" s="75" t="s">
        <v>0</v>
      </c>
      <c r="D36" s="75" t="s">
        <v>0</v>
      </c>
      <c r="E36" s="75" t="s">
        <v>0</v>
      </c>
      <c r="F36" s="75" t="s">
        <v>0</v>
      </c>
      <c r="G36" s="75" t="s">
        <v>0</v>
      </c>
      <c r="H36" s="76" t="s">
        <v>0</v>
      </c>
    </row>
    <row r="37" spans="1:8" s="78" customFormat="1" x14ac:dyDescent="0.25">
      <c r="A37" s="97" t="s">
        <v>18</v>
      </c>
      <c r="B37" s="97"/>
      <c r="C37" s="97"/>
      <c r="D37" s="97"/>
      <c r="E37" s="97"/>
      <c r="F37" s="97"/>
      <c r="G37" s="97"/>
      <c r="H37" s="97"/>
    </row>
    <row r="38" spans="1:8" s="77" customFormat="1" x14ac:dyDescent="0.25">
      <c r="A38" s="25"/>
      <c r="B38" s="25"/>
      <c r="C38" s="25"/>
      <c r="D38" s="25"/>
      <c r="E38" s="25"/>
      <c r="F38" s="25"/>
      <c r="G38" s="25"/>
      <c r="H38" s="25"/>
    </row>
    <row r="39" spans="1:8" s="77" customFormat="1" x14ac:dyDescent="0.25">
      <c r="A39" s="25"/>
      <c r="B39" s="25"/>
      <c r="C39" s="25"/>
      <c r="D39" s="25"/>
      <c r="E39" s="25"/>
      <c r="F39" s="25"/>
      <c r="G39" s="25"/>
      <c r="H39" s="25"/>
    </row>
    <row r="40" spans="1:8" s="77" customFormat="1" x14ac:dyDescent="0.25">
      <c r="A40" s="25"/>
      <c r="B40" s="25"/>
      <c r="C40" s="25"/>
      <c r="D40" s="25"/>
      <c r="E40" s="25"/>
      <c r="F40" s="25"/>
      <c r="G40" s="25"/>
      <c r="H40" s="25"/>
    </row>
    <row r="41" spans="1:8" s="77" customFormat="1" x14ac:dyDescent="0.25">
      <c r="A41" s="25"/>
      <c r="B41" s="25"/>
      <c r="C41" s="25"/>
      <c r="D41" s="25"/>
      <c r="E41" s="25"/>
      <c r="F41" s="25"/>
      <c r="G41" s="25"/>
      <c r="H41" s="25"/>
    </row>
    <row r="42" spans="1:8" s="77" customFormat="1" x14ac:dyDescent="0.25">
      <c r="A42" s="25"/>
      <c r="B42" s="25"/>
      <c r="C42" s="25"/>
      <c r="D42" s="25"/>
      <c r="E42" s="25"/>
      <c r="F42" s="25"/>
      <c r="G42" s="25"/>
      <c r="H42" s="25"/>
    </row>
    <row r="43" spans="1:8" s="77" customFormat="1" x14ac:dyDescent="0.25">
      <c r="A43" s="25"/>
      <c r="B43" s="25"/>
      <c r="C43" s="25"/>
      <c r="D43" s="25"/>
      <c r="E43" s="25"/>
      <c r="F43" s="25"/>
      <c r="G43" s="25"/>
      <c r="H43" s="25"/>
    </row>
    <row r="44" spans="1:8" x14ac:dyDescent="0.25">
      <c r="A44" s="25"/>
      <c r="B44" s="25"/>
      <c r="C44" s="25"/>
      <c r="D44" s="25"/>
      <c r="E44" s="25"/>
      <c r="F44" s="25"/>
      <c r="G44" s="25"/>
      <c r="H44" s="25"/>
    </row>
    <row r="45" spans="1:8" ht="15.75" x14ac:dyDescent="0.25">
      <c r="A45" s="11" t="s">
        <v>19</v>
      </c>
      <c r="B45" s="11"/>
      <c r="C45" s="11"/>
      <c r="D45" s="11"/>
      <c r="E45" s="11"/>
      <c r="F45" s="11"/>
      <c r="G45" s="11"/>
      <c r="H45" s="11"/>
    </row>
    <row r="46" spans="1:8" ht="15.75" x14ac:dyDescent="0.25">
      <c r="A46" s="43" t="s">
        <v>20</v>
      </c>
      <c r="B46" s="43"/>
      <c r="C46" s="43"/>
      <c r="D46" s="43"/>
      <c r="E46" s="43"/>
      <c r="F46" s="43"/>
      <c r="G46" s="43"/>
      <c r="H46" s="43"/>
    </row>
    <row r="47" spans="1:8" x14ac:dyDescent="0.25">
      <c r="A47" s="12"/>
      <c r="B47" s="12"/>
      <c r="C47" s="12"/>
      <c r="D47" s="12"/>
      <c r="E47" s="12"/>
      <c r="F47" s="12"/>
      <c r="G47" s="12"/>
      <c r="H47" s="12"/>
    </row>
    <row r="48" spans="1:8" x14ac:dyDescent="0.25">
      <c r="A48" s="9"/>
      <c r="B48" s="9"/>
      <c r="C48" s="9"/>
      <c r="D48" s="9"/>
      <c r="E48" s="9"/>
      <c r="F48" s="9"/>
      <c r="G48" s="9"/>
      <c r="H48" s="9"/>
    </row>
    <row r="49" spans="1:8" x14ac:dyDescent="0.25">
      <c r="A49" s="9"/>
      <c r="B49" s="9"/>
      <c r="C49" s="9"/>
      <c r="D49" s="9"/>
      <c r="E49" s="9"/>
      <c r="F49" s="9"/>
      <c r="G49" s="9"/>
      <c r="H49" s="9"/>
    </row>
    <row r="50" spans="1:8" x14ac:dyDescent="0.25">
      <c r="A50" s="9"/>
      <c r="B50" s="9"/>
      <c r="C50" s="9"/>
      <c r="D50" s="9"/>
      <c r="E50" s="9"/>
      <c r="F50" s="9"/>
      <c r="G50" s="9"/>
      <c r="H50" s="9"/>
    </row>
    <row r="51" spans="1:8" x14ac:dyDescent="0.25">
      <c r="A51" s="9"/>
      <c r="B51" s="9"/>
      <c r="C51" s="9"/>
      <c r="D51" s="9"/>
      <c r="E51" s="9"/>
      <c r="F51" s="9"/>
      <c r="G51" s="9"/>
      <c r="H51" s="9"/>
    </row>
    <row r="52" spans="1:8" x14ac:dyDescent="0.25">
      <c r="A52" s="9"/>
      <c r="B52" s="9"/>
      <c r="C52" s="9"/>
      <c r="D52" s="9"/>
      <c r="E52" s="9"/>
      <c r="F52" s="9"/>
      <c r="G52" s="9"/>
      <c r="H52" s="9"/>
    </row>
    <row r="53" spans="1:8" x14ac:dyDescent="0.25">
      <c r="A53" s="9"/>
      <c r="B53" s="9"/>
      <c r="C53" s="9"/>
      <c r="D53" s="9"/>
      <c r="E53" s="9"/>
      <c r="F53" s="9"/>
      <c r="G53" s="9"/>
      <c r="H53" s="9"/>
    </row>
    <row r="54" spans="1:8" x14ac:dyDescent="0.25">
      <c r="A54" s="9"/>
      <c r="B54" s="9"/>
      <c r="C54" s="9"/>
      <c r="D54" s="9"/>
      <c r="E54" s="9"/>
      <c r="F54" s="9"/>
      <c r="G54" s="9"/>
      <c r="H54" s="9"/>
    </row>
    <row r="55" spans="1:8" x14ac:dyDescent="0.25">
      <c r="A55" s="9"/>
      <c r="B55" s="9"/>
      <c r="C55" s="9"/>
      <c r="D55" s="9"/>
      <c r="E55" s="9"/>
      <c r="F55" s="9"/>
      <c r="G55" s="9"/>
      <c r="H55" s="9"/>
    </row>
    <row r="56" spans="1:8" x14ac:dyDescent="0.25">
      <c r="A56" s="9"/>
      <c r="B56" s="9"/>
      <c r="C56" s="9"/>
      <c r="D56" s="9"/>
      <c r="E56" s="9"/>
      <c r="F56" s="9"/>
      <c r="G56" s="9"/>
      <c r="H56" s="9"/>
    </row>
    <row r="57" spans="1:8" x14ac:dyDescent="0.25">
      <c r="A57" s="9"/>
      <c r="B57" s="9"/>
      <c r="C57" s="9"/>
      <c r="D57" s="9"/>
      <c r="E57" s="9"/>
      <c r="F57" s="9"/>
      <c r="G57" s="9"/>
      <c r="H57" s="9"/>
    </row>
    <row r="58" spans="1:8" x14ac:dyDescent="0.25">
      <c r="A58" s="9"/>
      <c r="B58" s="9"/>
      <c r="C58" s="9"/>
      <c r="D58" s="9"/>
      <c r="E58" s="9"/>
      <c r="F58" s="9"/>
      <c r="G58" s="9"/>
      <c r="H58" s="9"/>
    </row>
    <row r="59" spans="1:8" x14ac:dyDescent="0.25">
      <c r="A59" s="9"/>
      <c r="B59" s="9"/>
      <c r="C59" s="9"/>
      <c r="D59" s="9"/>
      <c r="E59" s="9"/>
      <c r="F59" s="9"/>
      <c r="G59" s="9"/>
      <c r="H59" s="9"/>
    </row>
    <row r="60" spans="1:8" x14ac:dyDescent="0.25">
      <c r="A60" s="9"/>
      <c r="B60" s="9"/>
      <c r="C60" s="9"/>
      <c r="D60" s="9"/>
      <c r="E60" s="9"/>
      <c r="F60" s="9"/>
      <c r="G60" s="9"/>
      <c r="H60" s="9"/>
    </row>
    <row r="61" spans="1:8" x14ac:dyDescent="0.25">
      <c r="A61" s="9"/>
      <c r="B61" s="9"/>
      <c r="C61" s="9"/>
      <c r="D61" s="9"/>
      <c r="E61" s="9"/>
      <c r="F61" s="9"/>
      <c r="G61" s="9"/>
      <c r="H61" s="9"/>
    </row>
    <row r="62" spans="1:8" x14ac:dyDescent="0.25">
      <c r="A62" s="9"/>
      <c r="B62" s="9"/>
      <c r="C62" s="9"/>
      <c r="D62" s="9"/>
      <c r="E62" s="9"/>
      <c r="F62" s="9"/>
      <c r="G62" s="9"/>
      <c r="H62" s="9"/>
    </row>
    <row r="63" spans="1:8" x14ac:dyDescent="0.25">
      <c r="A63" s="9"/>
      <c r="B63" s="9"/>
      <c r="C63" s="9"/>
      <c r="D63" s="9"/>
      <c r="E63" s="9"/>
      <c r="F63" s="9"/>
      <c r="G63" s="9"/>
      <c r="H63" s="9"/>
    </row>
    <row r="64" spans="1:8" x14ac:dyDescent="0.25">
      <c r="A64" s="9"/>
      <c r="B64" s="9"/>
      <c r="C64" s="9"/>
      <c r="D64" s="9"/>
      <c r="E64" s="9"/>
      <c r="F64" s="9"/>
      <c r="G64" s="9"/>
      <c r="H64" s="9"/>
    </row>
    <row r="65" spans="1:8" x14ac:dyDescent="0.25">
      <c r="A65" s="9"/>
      <c r="B65" s="9"/>
      <c r="C65" s="9"/>
      <c r="D65" s="9"/>
      <c r="E65" s="9"/>
      <c r="F65" s="9"/>
      <c r="G65" s="9"/>
      <c r="H65" s="9"/>
    </row>
    <row r="66" spans="1:8" x14ac:dyDescent="0.25">
      <c r="A66" s="9"/>
      <c r="B66" s="9"/>
      <c r="C66" s="9"/>
      <c r="D66" s="9"/>
      <c r="E66" s="9"/>
      <c r="F66" s="9"/>
      <c r="G66" s="9"/>
      <c r="H66" s="9"/>
    </row>
    <row r="67" spans="1:8" x14ac:dyDescent="0.25">
      <c r="A67" s="9"/>
      <c r="B67" s="9"/>
      <c r="C67" s="9"/>
      <c r="D67" s="9"/>
      <c r="E67" s="9"/>
      <c r="F67" s="9"/>
      <c r="G67" s="9"/>
      <c r="H67" s="9"/>
    </row>
    <row r="68" spans="1:8" x14ac:dyDescent="0.25">
      <c r="A68" s="9"/>
      <c r="B68" s="9"/>
      <c r="C68" s="9"/>
      <c r="D68" s="9"/>
      <c r="E68" s="9"/>
      <c r="F68" s="9"/>
      <c r="G68" s="9"/>
      <c r="H68" s="9"/>
    </row>
    <row r="69" spans="1:8" x14ac:dyDescent="0.25">
      <c r="A69" s="9"/>
      <c r="B69" s="9"/>
      <c r="C69" s="9"/>
      <c r="D69" s="9"/>
      <c r="E69" s="9"/>
      <c r="F69" s="9"/>
      <c r="G69" s="9"/>
      <c r="H69" s="9"/>
    </row>
    <row r="70" spans="1:8" x14ac:dyDescent="0.25">
      <c r="A70" s="9"/>
      <c r="B70" s="9"/>
      <c r="C70" s="9"/>
      <c r="D70" s="9"/>
      <c r="E70" s="9"/>
      <c r="F70" s="9"/>
      <c r="G70" s="9"/>
      <c r="H70" s="9"/>
    </row>
    <row r="71" spans="1:8" x14ac:dyDescent="0.25">
      <c r="A71" s="9"/>
      <c r="B71" s="9"/>
      <c r="C71" s="9"/>
      <c r="D71" s="9"/>
      <c r="E71" s="9"/>
      <c r="F71" s="9"/>
      <c r="G71" s="9"/>
      <c r="H71" s="9"/>
    </row>
  </sheetData>
  <mergeCells count="2">
    <mergeCell ref="A2:H2"/>
    <mergeCell ref="A37:H37"/>
  </mergeCells>
  <pageMargins left="0.70866141732283505" right="0.70866141732283505" top="0.74803149606299202" bottom="0.74803149606299202" header="0.31496062992126" footer="0.31496062992126"/>
  <pageSetup paperSize="5" scale="70" orientation="landscape" r:id="rId1"/>
  <headerFooter>
    <oddHeader>&amp;C&amp;"-,Negrita"&amp;16EVALUACION   &amp;"Arial,Negrita"FINAL&amp;"-,Negrita"  JURIDICA DE  LA INVITACION  ABIERTA  No. 011 DE 2020</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3" sqref="C3"/>
    </sheetView>
  </sheetViews>
  <sheetFormatPr baseColWidth="10" defaultColWidth="11.42578125" defaultRowHeight="15" x14ac:dyDescent="0.25"/>
  <cols>
    <col min="1" max="1" width="16.42578125" style="8" customWidth="1"/>
    <col min="2" max="2" width="56" style="8" customWidth="1"/>
    <col min="3" max="3" width="27.85546875" style="8" customWidth="1"/>
    <col min="4" max="4" width="20.5703125" style="8" customWidth="1"/>
    <col min="5" max="16384" width="11.42578125" style="8"/>
  </cols>
  <sheetData>
    <row r="1" spans="1:6" x14ac:dyDescent="0.25">
      <c r="A1"/>
      <c r="B1" s="98" t="s">
        <v>41</v>
      </c>
      <c r="C1" s="99"/>
      <c r="D1"/>
      <c r="E1"/>
      <c r="F1"/>
    </row>
    <row r="2" spans="1:6" x14ac:dyDescent="0.25">
      <c r="A2"/>
      <c r="B2" s="99"/>
      <c r="C2" s="99"/>
      <c r="D2"/>
      <c r="E2"/>
      <c r="F2"/>
    </row>
    <row r="3" spans="1:6" x14ac:dyDescent="0.25">
      <c r="A3"/>
      <c r="B3"/>
      <c r="C3"/>
      <c r="D3"/>
      <c r="E3"/>
      <c r="F3"/>
    </row>
    <row r="4" spans="1:6" x14ac:dyDescent="0.25">
      <c r="A4"/>
      <c r="B4" s="35" t="s">
        <v>1</v>
      </c>
      <c r="C4" s="35" t="s">
        <v>42</v>
      </c>
      <c r="D4" s="53" t="s">
        <v>207</v>
      </c>
      <c r="E4"/>
      <c r="F4"/>
    </row>
    <row r="5" spans="1:6" x14ac:dyDescent="0.25">
      <c r="A5"/>
      <c r="B5" s="32" t="s">
        <v>50</v>
      </c>
      <c r="C5" s="26">
        <v>0.05</v>
      </c>
      <c r="D5" s="54">
        <f>1000 *(5/5)</f>
        <v>1000</v>
      </c>
      <c r="E5"/>
      <c r="F5"/>
    </row>
    <row r="6" spans="1:6" x14ac:dyDescent="0.25">
      <c r="A6"/>
      <c r="B6" s="32" t="s">
        <v>24</v>
      </c>
      <c r="C6" s="26">
        <v>8.48E-2</v>
      </c>
      <c r="D6" s="54">
        <f>1000 *(5/8.48)</f>
        <v>589.62264150943383</v>
      </c>
      <c r="E6"/>
      <c r="F6"/>
    </row>
    <row r="7" spans="1:6" x14ac:dyDescent="0.25">
      <c r="A7"/>
      <c r="B7" s="33" t="s">
        <v>45</v>
      </c>
      <c r="C7" s="26">
        <v>6.08E-2</v>
      </c>
      <c r="D7" s="54">
        <f>1000 *(5/6.08)</f>
        <v>822.36842105263156</v>
      </c>
      <c r="E7"/>
      <c r="F7"/>
    </row>
    <row r="8" spans="1:6" x14ac:dyDescent="0.25">
      <c r="A8"/>
      <c r="B8" s="32" t="s">
        <v>46</v>
      </c>
      <c r="C8" s="26">
        <v>7.0000000000000007E-2</v>
      </c>
      <c r="D8" s="54">
        <f>1000 *(5/7)</f>
        <v>714.28571428571433</v>
      </c>
      <c r="E8"/>
      <c r="F8"/>
    </row>
    <row r="9" spans="1:6" ht="25.5" x14ac:dyDescent="0.25">
      <c r="A9"/>
      <c r="B9" s="32" t="s">
        <v>47</v>
      </c>
      <c r="C9" s="26">
        <v>5.8500000000000003E-2</v>
      </c>
      <c r="D9" s="54">
        <f>1000 *(5/5.85)</f>
        <v>854.70085470085473</v>
      </c>
      <c r="E9"/>
      <c r="F9"/>
    </row>
    <row r="10" spans="1:6" x14ac:dyDescent="0.25">
      <c r="A10"/>
      <c r="B10" s="32" t="s">
        <v>48</v>
      </c>
      <c r="C10" s="26">
        <v>0.08</v>
      </c>
      <c r="D10" s="54">
        <f>1000 *(5/8)</f>
        <v>625</v>
      </c>
      <c r="E10"/>
      <c r="F10"/>
    </row>
    <row r="11" spans="1:6" x14ac:dyDescent="0.25">
      <c r="A11"/>
      <c r="B11" s="32" t="s">
        <v>49</v>
      </c>
      <c r="C11" s="26">
        <v>7.0000000000000007E-2</v>
      </c>
      <c r="D11" s="54">
        <f>1000 *(5/7)</f>
        <v>714.28571428571433</v>
      </c>
      <c r="E11"/>
      <c r="F11"/>
    </row>
    <row r="12" spans="1:6" x14ac:dyDescent="0.25">
      <c r="A12"/>
      <c r="B12"/>
      <c r="C12"/>
      <c r="D12"/>
      <c r="E12"/>
      <c r="F12"/>
    </row>
    <row r="13" spans="1:6" x14ac:dyDescent="0.25">
      <c r="A13"/>
      <c r="B13" s="99"/>
      <c r="C13" s="99"/>
      <c r="D13" s="99"/>
      <c r="E13"/>
      <c r="F13"/>
    </row>
    <row r="14" spans="1:6" x14ac:dyDescent="0.25">
      <c r="A14"/>
      <c r="B14"/>
      <c r="C14"/>
      <c r="D14"/>
      <c r="E14"/>
      <c r="F14"/>
    </row>
    <row r="15" spans="1:6" ht="15.75" x14ac:dyDescent="0.25">
      <c r="A15"/>
      <c r="B15" s="100" t="s">
        <v>51</v>
      </c>
      <c r="C15" s="100"/>
      <c r="D15" s="100"/>
      <c r="E15" s="100"/>
      <c r="F15" s="100"/>
    </row>
    <row r="16" spans="1:6" ht="15.75" x14ac:dyDescent="0.25">
      <c r="A16"/>
      <c r="B16" s="101" t="s">
        <v>43</v>
      </c>
      <c r="C16" s="101"/>
      <c r="D16" s="101"/>
      <c r="E16" s="34"/>
      <c r="F16" s="34"/>
    </row>
    <row r="19" spans="3:3" x14ac:dyDescent="0.25">
      <c r="C19" s="52"/>
    </row>
    <row r="20" spans="3:3" x14ac:dyDescent="0.25">
      <c r="C20" s="52"/>
    </row>
    <row r="21" spans="3:3" x14ac:dyDescent="0.25">
      <c r="C21" s="52"/>
    </row>
    <row r="22" spans="3:3" x14ac:dyDescent="0.25">
      <c r="C22" s="52"/>
    </row>
    <row r="23" spans="3:3" x14ac:dyDescent="0.25">
      <c r="C23" s="52"/>
    </row>
    <row r="24" spans="3:3" x14ac:dyDescent="0.25">
      <c r="C24" s="52"/>
    </row>
  </sheetData>
  <mergeCells count="4">
    <mergeCell ref="B1:C2"/>
    <mergeCell ref="B15:F15"/>
    <mergeCell ref="B16:D16"/>
    <mergeCell ref="B13:D13"/>
  </mergeCells>
  <printOptions horizontalCentered="1" verticalCentered="1"/>
  <pageMargins left="0.70866141732283505" right="0.70866141732283505" top="0.74803149606299202" bottom="0.74803149606299202" header="0.31496062992126" footer="0.31496062992126"/>
  <pageSetup paperSize="5" scale="80" orientation="landscape" r:id="rId1"/>
  <headerFooter>
    <oddHeader>&amp;C&amp;"-,Negrita"&amp;14EVALUACION  &amp;"Arial,Negrita"FINAL  &amp;"-,Negrita"ECONOMICA DE  LA  INVITACION  ABIERTA  No. 011  DE  2020</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91" zoomScaleNormal="91" workbookViewId="0">
      <selection activeCell="B11" sqref="B11"/>
    </sheetView>
  </sheetViews>
  <sheetFormatPr baseColWidth="10" defaultRowHeight="15" x14ac:dyDescent="0.25"/>
  <cols>
    <col min="1" max="1" width="49.140625" customWidth="1"/>
    <col min="2" max="2" width="19.140625" customWidth="1"/>
    <col min="3" max="3" width="20.5703125" customWidth="1"/>
    <col min="4" max="4" width="17.140625" customWidth="1"/>
    <col min="5" max="5" width="17.28515625" customWidth="1"/>
    <col min="6" max="6" width="16.140625" customWidth="1"/>
    <col min="7" max="7" width="14.28515625" customWidth="1"/>
    <col min="8" max="8" width="16.7109375" customWidth="1"/>
    <col min="9" max="9" width="27.85546875" customWidth="1"/>
  </cols>
  <sheetData>
    <row r="1" spans="1:8" ht="15.75" thickBot="1" x14ac:dyDescent="0.3"/>
    <row r="2" spans="1:8" ht="16.5" thickBot="1" x14ac:dyDescent="0.3">
      <c r="A2" s="102" t="s">
        <v>25</v>
      </c>
      <c r="B2" s="103"/>
      <c r="C2" s="103"/>
      <c r="D2" s="104"/>
      <c r="E2" s="104"/>
      <c r="F2" s="104"/>
      <c r="G2" s="104"/>
      <c r="H2" s="36"/>
    </row>
    <row r="3" spans="1:8" ht="101.45" customHeight="1" thickBot="1" x14ac:dyDescent="0.3">
      <c r="A3" s="81" t="s">
        <v>9</v>
      </c>
      <c r="B3" s="82" t="s">
        <v>50</v>
      </c>
      <c r="C3" s="82" t="s">
        <v>24</v>
      </c>
      <c r="D3" s="83" t="s">
        <v>45</v>
      </c>
      <c r="E3" s="84" t="s">
        <v>46</v>
      </c>
      <c r="F3" s="85" t="s">
        <v>47</v>
      </c>
      <c r="G3" s="85" t="s">
        <v>48</v>
      </c>
      <c r="H3" s="82" t="s">
        <v>49</v>
      </c>
    </row>
    <row r="4" spans="1:8" ht="31.9" customHeight="1" x14ac:dyDescent="0.25">
      <c r="A4" s="16" t="s">
        <v>26</v>
      </c>
      <c r="B4" s="86" t="s">
        <v>143</v>
      </c>
      <c r="C4" s="86" t="s">
        <v>148</v>
      </c>
      <c r="D4" s="86" t="s">
        <v>153</v>
      </c>
      <c r="E4" s="86" t="s">
        <v>158</v>
      </c>
      <c r="F4" s="86" t="s">
        <v>163</v>
      </c>
      <c r="G4" s="86" t="s">
        <v>166</v>
      </c>
      <c r="H4" s="86" t="s">
        <v>169</v>
      </c>
    </row>
    <row r="5" spans="1:8" ht="41.45" customHeight="1" x14ac:dyDescent="0.25">
      <c r="A5" s="17" t="s">
        <v>27</v>
      </c>
      <c r="B5" s="46" t="s">
        <v>0</v>
      </c>
      <c r="C5" s="45" t="s">
        <v>149</v>
      </c>
      <c r="D5" s="45" t="s">
        <v>149</v>
      </c>
      <c r="E5" s="45" t="s">
        <v>0</v>
      </c>
      <c r="F5" s="45" t="s">
        <v>0</v>
      </c>
      <c r="G5" s="45" t="s">
        <v>0</v>
      </c>
      <c r="H5" s="45" t="s">
        <v>0</v>
      </c>
    </row>
    <row r="6" spans="1:8" ht="24.6" customHeight="1" x14ac:dyDescent="0.25">
      <c r="A6" s="18" t="s">
        <v>28</v>
      </c>
      <c r="B6" s="18" t="s">
        <v>142</v>
      </c>
      <c r="C6" s="45" t="s">
        <v>150</v>
      </c>
      <c r="D6" s="46" t="s">
        <v>154</v>
      </c>
      <c r="E6" s="46" t="s">
        <v>159</v>
      </c>
      <c r="F6" s="45" t="s">
        <v>164</v>
      </c>
      <c r="G6" s="45" t="s">
        <v>167</v>
      </c>
      <c r="H6" s="45" t="s">
        <v>170</v>
      </c>
    </row>
    <row r="7" spans="1:8" ht="61.15" customHeight="1" x14ac:dyDescent="0.25">
      <c r="A7" s="51" t="s">
        <v>144</v>
      </c>
      <c r="B7" s="46" t="s">
        <v>0</v>
      </c>
      <c r="C7" s="45" t="s">
        <v>149</v>
      </c>
      <c r="D7" s="45" t="s">
        <v>149</v>
      </c>
      <c r="E7" s="45" t="s">
        <v>0</v>
      </c>
      <c r="F7" s="45" t="s">
        <v>0</v>
      </c>
      <c r="G7" s="45" t="s">
        <v>0</v>
      </c>
      <c r="H7" s="45" t="s">
        <v>0</v>
      </c>
    </row>
    <row r="8" spans="1:8" ht="30" customHeight="1" x14ac:dyDescent="0.25">
      <c r="A8" s="18" t="s">
        <v>29</v>
      </c>
      <c r="B8" s="18" t="s">
        <v>145</v>
      </c>
      <c r="C8" s="45" t="s">
        <v>151</v>
      </c>
      <c r="D8" s="46" t="s">
        <v>155</v>
      </c>
      <c r="E8" s="46" t="s">
        <v>160</v>
      </c>
      <c r="F8" s="45" t="s">
        <v>165</v>
      </c>
      <c r="G8" s="45" t="s">
        <v>204</v>
      </c>
      <c r="H8" s="45" t="s">
        <v>171</v>
      </c>
    </row>
    <row r="9" spans="1:8" ht="147.6" customHeight="1" x14ac:dyDescent="0.25">
      <c r="A9" s="51" t="s">
        <v>30</v>
      </c>
      <c r="B9" s="50" t="s">
        <v>212</v>
      </c>
      <c r="C9" s="50" t="s">
        <v>212</v>
      </c>
      <c r="D9" s="50" t="s">
        <v>212</v>
      </c>
      <c r="E9" s="50" t="s">
        <v>212</v>
      </c>
      <c r="F9" s="50" t="s">
        <v>212</v>
      </c>
      <c r="G9" s="50" t="s">
        <v>212</v>
      </c>
      <c r="H9" s="50" t="s">
        <v>212</v>
      </c>
    </row>
    <row r="10" spans="1:8" ht="18.600000000000001" customHeight="1" x14ac:dyDescent="0.25">
      <c r="A10" s="17" t="s">
        <v>31</v>
      </c>
      <c r="B10" s="44" t="s">
        <v>146</v>
      </c>
      <c r="C10" s="45" t="s">
        <v>201</v>
      </c>
      <c r="D10" s="45" t="s">
        <v>156</v>
      </c>
      <c r="E10" s="45" t="s">
        <v>161</v>
      </c>
      <c r="F10" s="45" t="s">
        <v>202</v>
      </c>
      <c r="G10" s="45" t="s">
        <v>168</v>
      </c>
      <c r="H10" s="45" t="s">
        <v>89</v>
      </c>
    </row>
    <row r="11" spans="1:8" ht="409.15" customHeight="1" x14ac:dyDescent="0.25">
      <c r="A11" s="19" t="s">
        <v>213</v>
      </c>
      <c r="B11" s="50" t="s">
        <v>0</v>
      </c>
      <c r="C11" s="50" t="s">
        <v>0</v>
      </c>
      <c r="D11" s="50" t="s">
        <v>0</v>
      </c>
      <c r="E11" s="50" t="s">
        <v>0</v>
      </c>
      <c r="F11" s="50" t="s">
        <v>0</v>
      </c>
      <c r="G11" s="50" t="s">
        <v>0</v>
      </c>
      <c r="H11" s="50" t="s">
        <v>0</v>
      </c>
    </row>
    <row r="12" spans="1:8" ht="22.9" customHeight="1" x14ac:dyDescent="0.25">
      <c r="A12" s="20" t="s">
        <v>32</v>
      </c>
      <c r="B12" s="46" t="s">
        <v>147</v>
      </c>
      <c r="C12" s="45" t="s">
        <v>152</v>
      </c>
      <c r="D12" s="46" t="s">
        <v>157</v>
      </c>
      <c r="E12" s="46" t="s">
        <v>162</v>
      </c>
      <c r="F12" s="45" t="s">
        <v>203</v>
      </c>
      <c r="G12" s="45" t="s">
        <v>205</v>
      </c>
      <c r="H12" s="45" t="s">
        <v>172</v>
      </c>
    </row>
    <row r="13" spans="1:8" ht="36" x14ac:dyDescent="0.25">
      <c r="A13" s="19" t="s">
        <v>33</v>
      </c>
      <c r="B13" s="50" t="s">
        <v>0</v>
      </c>
      <c r="C13" s="50" t="s">
        <v>0</v>
      </c>
      <c r="D13" s="50" t="s">
        <v>0</v>
      </c>
      <c r="E13" s="50" t="s">
        <v>0</v>
      </c>
      <c r="F13" s="50" t="s">
        <v>0</v>
      </c>
      <c r="G13" s="50" t="s">
        <v>0</v>
      </c>
      <c r="H13" s="45" t="s">
        <v>0</v>
      </c>
    </row>
    <row r="14" spans="1:8" x14ac:dyDescent="0.25">
      <c r="A14" s="21" t="s">
        <v>22</v>
      </c>
      <c r="B14" s="50" t="s">
        <v>0</v>
      </c>
      <c r="C14" s="50" t="s">
        <v>0</v>
      </c>
      <c r="D14" s="50" t="s">
        <v>0</v>
      </c>
      <c r="E14" s="50" t="s">
        <v>0</v>
      </c>
      <c r="F14" s="50" t="s">
        <v>0</v>
      </c>
      <c r="G14" s="50" t="s">
        <v>0</v>
      </c>
      <c r="H14" s="50" t="s">
        <v>0</v>
      </c>
    </row>
    <row r="15" spans="1:8" x14ac:dyDescent="0.25">
      <c r="A15" s="87"/>
      <c r="B15" s="87"/>
      <c r="C15" s="87"/>
      <c r="D15" s="87"/>
      <c r="E15" s="87"/>
      <c r="F15" s="87"/>
      <c r="G15" s="87"/>
      <c r="H15" s="87"/>
    </row>
    <row r="16" spans="1:8" x14ac:dyDescent="0.25">
      <c r="A16" s="87"/>
      <c r="B16" s="87"/>
      <c r="C16" s="87"/>
      <c r="D16" s="87"/>
      <c r="E16" s="87"/>
      <c r="F16" s="87"/>
      <c r="G16" s="87"/>
      <c r="H16" s="87"/>
    </row>
    <row r="17" spans="1:8" x14ac:dyDescent="0.25">
      <c r="A17" s="87"/>
      <c r="B17" s="87"/>
      <c r="C17" s="87"/>
      <c r="D17" s="87"/>
      <c r="E17" s="87"/>
      <c r="F17" s="87"/>
      <c r="G17" s="87"/>
      <c r="H17" s="87"/>
    </row>
    <row r="18" spans="1:8" x14ac:dyDescent="0.25">
      <c r="A18" s="105" t="s">
        <v>52</v>
      </c>
      <c r="B18" s="105"/>
      <c r="C18" s="105"/>
      <c r="D18" s="105"/>
      <c r="E18" s="105"/>
      <c r="F18" s="105"/>
      <c r="G18" s="105"/>
      <c r="H18" s="87"/>
    </row>
    <row r="19" spans="1:8" x14ac:dyDescent="0.25">
      <c r="A19" s="105" t="s">
        <v>210</v>
      </c>
      <c r="B19" s="105"/>
      <c r="C19" s="105"/>
      <c r="D19" s="105"/>
      <c r="E19" s="105"/>
      <c r="F19" s="105"/>
      <c r="G19" s="105"/>
      <c r="H19" s="87"/>
    </row>
    <row r="20" spans="1:8" x14ac:dyDescent="0.25">
      <c r="A20" s="87"/>
      <c r="B20" s="87"/>
      <c r="C20" s="87"/>
      <c r="D20" s="87"/>
      <c r="E20" s="87"/>
      <c r="F20" s="87"/>
      <c r="G20" s="87"/>
      <c r="H20" s="87"/>
    </row>
    <row r="21" spans="1:8" x14ac:dyDescent="0.25">
      <c r="A21" s="88"/>
      <c r="B21" s="88"/>
      <c r="C21" s="88"/>
      <c r="D21" s="88"/>
      <c r="E21" s="88"/>
      <c r="F21" s="88"/>
      <c r="G21" s="88"/>
      <c r="H21" s="88"/>
    </row>
    <row r="22" spans="1:8" x14ac:dyDescent="0.25">
      <c r="A22" s="89"/>
      <c r="B22" s="89"/>
      <c r="C22" s="89"/>
      <c r="D22" s="89"/>
      <c r="E22" s="89"/>
      <c r="F22" s="89"/>
      <c r="G22" s="89"/>
      <c r="H22" s="89"/>
    </row>
    <row r="98" ht="45" customHeight="1" x14ac:dyDescent="0.25"/>
    <row r="99" ht="199.5" customHeight="1" x14ac:dyDescent="0.25"/>
    <row r="100" ht="71.25" customHeight="1" x14ac:dyDescent="0.25"/>
    <row r="102" ht="77.45" customHeight="1" x14ac:dyDescent="0.25"/>
    <row r="103" ht="45" customHeight="1" x14ac:dyDescent="0.25"/>
    <row r="104" ht="199.5" customHeight="1" x14ac:dyDescent="0.25"/>
    <row r="105" ht="71.25" customHeight="1" x14ac:dyDescent="0.25"/>
    <row r="107" ht="67.900000000000006" customHeight="1" x14ac:dyDescent="0.25"/>
    <row r="108" ht="45" hidden="1" customHeight="1" x14ac:dyDescent="0.25"/>
    <row r="109" ht="71.25" hidden="1" customHeight="1" x14ac:dyDescent="0.25"/>
    <row r="110" hidden="1" x14ac:dyDescent="0.25"/>
    <row r="111" ht="71.25" hidden="1" customHeight="1" x14ac:dyDescent="0.25"/>
    <row r="112" ht="42.75" hidden="1" customHeight="1" x14ac:dyDescent="0.25"/>
  </sheetData>
  <mergeCells count="3">
    <mergeCell ref="A2:G2"/>
    <mergeCell ref="A18:G18"/>
    <mergeCell ref="A19:G19"/>
  </mergeCells>
  <pageMargins left="0.70866141732283505" right="0.70866141732283505" top="0.74803149606299202" bottom="0.74803149606299202" header="0.31496062992126" footer="0.31496062992126"/>
  <pageSetup paperSize="5" scale="90" orientation="landscape" r:id="rId1"/>
  <headerFooter>
    <oddHeader>&amp;C&amp;"-,Negrita"&amp;14EVALUACION  &amp;"Arial,Negrita"FINAL&amp;"-,Negrita"  TECNICA DE  LA  INVITACION ABIERTA  No. 011  DE  2020</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tabSelected="1" workbookViewId="0">
      <selection activeCell="H6" sqref="H6"/>
    </sheetView>
  </sheetViews>
  <sheetFormatPr baseColWidth="10" defaultRowHeight="15" x14ac:dyDescent="0.25"/>
  <cols>
    <col min="1" max="1" width="21.7109375" customWidth="1"/>
    <col min="3" max="3" width="9.7109375" customWidth="1"/>
    <col min="4" max="4" width="13.7109375" customWidth="1"/>
    <col min="5" max="5" width="19.7109375" customWidth="1"/>
    <col min="6" max="6" width="22.7109375" customWidth="1"/>
    <col min="7" max="7" width="24" customWidth="1"/>
    <col min="8" max="8" width="18.85546875" customWidth="1"/>
    <col min="9" max="9" width="17.85546875" bestFit="1" customWidth="1"/>
    <col min="10" max="10" width="13.42578125" bestFit="1" customWidth="1"/>
    <col min="12" max="12" width="19.28515625" customWidth="1"/>
  </cols>
  <sheetData>
    <row r="1" spans="1:12" ht="23.25" thickBot="1" x14ac:dyDescent="0.3">
      <c r="A1" t="s">
        <v>214</v>
      </c>
      <c r="B1" s="110" t="s">
        <v>1</v>
      </c>
      <c r="C1" s="111"/>
      <c r="D1" s="40" t="s">
        <v>34</v>
      </c>
      <c r="E1" s="40" t="s">
        <v>35</v>
      </c>
      <c r="F1" s="40" t="s">
        <v>36</v>
      </c>
      <c r="G1" s="40" t="s">
        <v>37</v>
      </c>
      <c r="H1" s="40" t="s">
        <v>38</v>
      </c>
      <c r="I1" s="40" t="s">
        <v>215</v>
      </c>
      <c r="J1" s="41" t="s">
        <v>39</v>
      </c>
      <c r="K1" s="92" t="s">
        <v>40</v>
      </c>
      <c r="L1" s="93" t="s">
        <v>200</v>
      </c>
    </row>
    <row r="2" spans="1:12" ht="61.9" customHeight="1" thickBot="1" x14ac:dyDescent="0.3">
      <c r="A2" s="106" t="s">
        <v>198</v>
      </c>
      <c r="B2" s="112" t="s">
        <v>50</v>
      </c>
      <c r="C2" s="113"/>
      <c r="D2" s="27" t="s">
        <v>197</v>
      </c>
      <c r="E2" s="27" t="s">
        <v>196</v>
      </c>
      <c r="F2" s="27" t="s">
        <v>195</v>
      </c>
      <c r="G2" s="27"/>
      <c r="H2" s="27"/>
      <c r="I2" s="27"/>
      <c r="J2" s="94" t="s">
        <v>216</v>
      </c>
      <c r="K2" s="24" t="s">
        <v>199</v>
      </c>
      <c r="L2" s="23" t="s">
        <v>149</v>
      </c>
    </row>
    <row r="3" spans="1:12" ht="45.75" thickBot="1" x14ac:dyDescent="0.3">
      <c r="A3" s="107"/>
      <c r="B3" s="112" t="s">
        <v>24</v>
      </c>
      <c r="C3" s="113"/>
      <c r="D3" s="27" t="s">
        <v>192</v>
      </c>
      <c r="E3" s="27" t="s">
        <v>193</v>
      </c>
      <c r="F3" s="27" t="s">
        <v>194</v>
      </c>
      <c r="G3" s="27"/>
      <c r="H3" s="27"/>
      <c r="I3" s="27"/>
      <c r="J3" s="94" t="s">
        <v>217</v>
      </c>
      <c r="K3" s="24" t="s">
        <v>199</v>
      </c>
      <c r="L3" s="23" t="s">
        <v>149</v>
      </c>
    </row>
    <row r="4" spans="1:12" ht="38.25" customHeight="1" thickBot="1" x14ac:dyDescent="0.3">
      <c r="A4" s="107"/>
      <c r="B4" s="112" t="s">
        <v>45</v>
      </c>
      <c r="C4" s="113"/>
      <c r="D4" s="27" t="s">
        <v>187</v>
      </c>
      <c r="E4" s="27" t="s">
        <v>188</v>
      </c>
      <c r="F4" s="27" t="s">
        <v>189</v>
      </c>
      <c r="G4" s="27" t="s">
        <v>190</v>
      </c>
      <c r="H4" s="27" t="s">
        <v>191</v>
      </c>
      <c r="I4" s="94" t="s">
        <v>218</v>
      </c>
      <c r="J4" s="94" t="s">
        <v>219</v>
      </c>
      <c r="K4" s="24" t="s">
        <v>199</v>
      </c>
      <c r="L4" s="23" t="s">
        <v>149</v>
      </c>
    </row>
    <row r="5" spans="1:12" ht="57" thickBot="1" x14ac:dyDescent="0.3">
      <c r="A5" s="107"/>
      <c r="B5" s="112" t="s">
        <v>46</v>
      </c>
      <c r="C5" s="113"/>
      <c r="D5" s="27" t="s">
        <v>182</v>
      </c>
      <c r="E5" s="27" t="s">
        <v>183</v>
      </c>
      <c r="F5" s="27" t="s">
        <v>184</v>
      </c>
      <c r="G5" s="27" t="s">
        <v>185</v>
      </c>
      <c r="H5" s="27" t="s">
        <v>186</v>
      </c>
      <c r="I5" s="27" t="s">
        <v>220</v>
      </c>
      <c r="J5" s="27" t="s">
        <v>211</v>
      </c>
      <c r="K5" s="24" t="s">
        <v>199</v>
      </c>
      <c r="L5" s="23" t="s">
        <v>149</v>
      </c>
    </row>
    <row r="6" spans="1:12" ht="47.25" customHeight="1" thickBot="1" x14ac:dyDescent="0.3">
      <c r="A6" s="107"/>
      <c r="B6" s="112" t="s">
        <v>47</v>
      </c>
      <c r="C6" s="113"/>
      <c r="D6" s="27" t="s">
        <v>177</v>
      </c>
      <c r="E6" s="27" t="s">
        <v>178</v>
      </c>
      <c r="F6" s="27" t="s">
        <v>179</v>
      </c>
      <c r="G6" s="27" t="s">
        <v>180</v>
      </c>
      <c r="H6" s="27" t="s">
        <v>181</v>
      </c>
      <c r="I6" s="27"/>
      <c r="J6" s="94">
        <v>44897988564</v>
      </c>
      <c r="K6" s="24" t="s">
        <v>199</v>
      </c>
      <c r="L6" s="23" t="s">
        <v>149</v>
      </c>
    </row>
    <row r="7" spans="1:12" ht="68.25" thickBot="1" x14ac:dyDescent="0.3">
      <c r="A7" s="107"/>
      <c r="B7" s="112" t="s">
        <v>48</v>
      </c>
      <c r="C7" s="113"/>
      <c r="D7" s="27" t="s">
        <v>173</v>
      </c>
      <c r="E7" s="27" t="s">
        <v>174</v>
      </c>
      <c r="F7" s="27" t="s">
        <v>175</v>
      </c>
      <c r="G7" s="27"/>
      <c r="H7" s="27"/>
      <c r="I7" s="27"/>
      <c r="J7" s="94">
        <v>14017458878</v>
      </c>
      <c r="K7" s="24" t="s">
        <v>199</v>
      </c>
      <c r="L7" s="23" t="s">
        <v>149</v>
      </c>
    </row>
    <row r="8" spans="1:12" ht="45.75" thickBot="1" x14ac:dyDescent="0.3">
      <c r="A8" s="108"/>
      <c r="B8" s="112" t="s">
        <v>49</v>
      </c>
      <c r="C8" s="113"/>
      <c r="D8" s="27" t="s">
        <v>221</v>
      </c>
      <c r="E8" s="27" t="s">
        <v>176</v>
      </c>
      <c r="F8" s="27"/>
      <c r="G8" s="27"/>
      <c r="H8" s="27"/>
      <c r="I8" s="27"/>
      <c r="J8" s="94">
        <v>1150022000</v>
      </c>
      <c r="K8" s="24" t="s">
        <v>199</v>
      </c>
      <c r="L8" s="24" t="s">
        <v>149</v>
      </c>
    </row>
    <row r="11" spans="1:12" x14ac:dyDescent="0.25">
      <c r="I11" s="47"/>
    </row>
    <row r="12" spans="1:12" x14ac:dyDescent="0.25">
      <c r="I12" s="47"/>
    </row>
    <row r="13" spans="1:12" x14ac:dyDescent="0.25">
      <c r="B13" s="114" t="s">
        <v>51</v>
      </c>
      <c r="C13" s="114"/>
      <c r="D13" s="114"/>
      <c r="E13" s="114"/>
      <c r="F13" s="114"/>
      <c r="G13" s="114"/>
      <c r="H13" s="114"/>
      <c r="I13" s="47"/>
    </row>
    <row r="14" spans="1:12" x14ac:dyDescent="0.25">
      <c r="B14" s="109" t="s">
        <v>43</v>
      </c>
      <c r="C14" s="109"/>
      <c r="D14" s="109"/>
      <c r="E14" s="109"/>
      <c r="F14" s="109"/>
      <c r="G14" s="109"/>
      <c r="H14" s="22"/>
      <c r="I14" s="47"/>
    </row>
    <row r="15" spans="1:12" x14ac:dyDescent="0.25">
      <c r="B15" s="22"/>
      <c r="C15" s="22"/>
      <c r="D15" s="22"/>
      <c r="E15" s="22"/>
      <c r="F15" s="22"/>
      <c r="I15" s="47"/>
    </row>
    <row r="16" spans="1:12" x14ac:dyDescent="0.25">
      <c r="I16" s="47"/>
    </row>
    <row r="17" spans="9:9" x14ac:dyDescent="0.25">
      <c r="I17" s="47"/>
    </row>
    <row r="18" spans="9:9" x14ac:dyDescent="0.25">
      <c r="I18" s="47"/>
    </row>
    <row r="19" spans="9:9" x14ac:dyDescent="0.25">
      <c r="I19" s="47"/>
    </row>
    <row r="20" spans="9:9" x14ac:dyDescent="0.25">
      <c r="I20" s="48"/>
    </row>
  </sheetData>
  <mergeCells count="11">
    <mergeCell ref="A2:A8"/>
    <mergeCell ref="B14:G14"/>
    <mergeCell ref="B1:C1"/>
    <mergeCell ref="B6:C6"/>
    <mergeCell ref="B7:C7"/>
    <mergeCell ref="B8:C8"/>
    <mergeCell ref="B13:H13"/>
    <mergeCell ref="B2:C2"/>
    <mergeCell ref="B3:C3"/>
    <mergeCell ref="B4:C4"/>
    <mergeCell ref="B5:C5"/>
  </mergeCells>
  <printOptions horizontalCentered="1" verticalCentered="1"/>
  <pageMargins left="0.70866141732283505" right="0.70866141732283505" top="0.74803149606299202" bottom="0.74803149606299202" header="0.31496062992126" footer="0.31496062992126"/>
  <pageSetup paperSize="5" scale="70" orientation="landscape" r:id="rId1"/>
  <headerFooter>
    <oddHeader>&amp;C&amp;"-,Negrita"&amp;14EVALUACION   &amp;"Arial,Negrita"FINAL&amp;"-,Negrita" DE  EXPERIENCIA  DE LA  INVITACION ABIERTA  No. 011 DE  2020</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4"/>
  <sheetViews>
    <sheetView topLeftCell="A4" workbookViewId="0">
      <selection activeCell="G22" sqref="G22"/>
    </sheetView>
  </sheetViews>
  <sheetFormatPr baseColWidth="10" defaultColWidth="23.5703125" defaultRowHeight="15" x14ac:dyDescent="0.25"/>
  <cols>
    <col min="1" max="1" width="28.85546875" style="1" customWidth="1"/>
    <col min="2" max="2" width="14.85546875" style="1" customWidth="1"/>
    <col min="3" max="3" width="15.42578125" style="1" customWidth="1"/>
    <col min="4" max="5" width="16" style="1" customWidth="1"/>
    <col min="6" max="7" width="13.28515625" style="1" customWidth="1"/>
    <col min="8" max="8" width="13.42578125" style="1" customWidth="1"/>
    <col min="9" max="16384" width="23.5703125" style="1"/>
  </cols>
  <sheetData>
    <row r="4" spans="1:8" ht="75" x14ac:dyDescent="0.25">
      <c r="A4" s="38" t="s">
        <v>1</v>
      </c>
      <c r="B4" s="38" t="s">
        <v>50</v>
      </c>
      <c r="C4" s="38" t="s">
        <v>24</v>
      </c>
      <c r="D4" s="38" t="s">
        <v>45</v>
      </c>
      <c r="E4" s="39" t="s">
        <v>46</v>
      </c>
      <c r="F4" s="39" t="s">
        <v>47</v>
      </c>
      <c r="G4" s="39" t="s">
        <v>48</v>
      </c>
      <c r="H4" s="39" t="s">
        <v>49</v>
      </c>
    </row>
    <row r="5" spans="1:8" x14ac:dyDescent="0.25">
      <c r="A5" s="2" t="s">
        <v>2</v>
      </c>
      <c r="B5" s="49" t="s">
        <v>0</v>
      </c>
      <c r="C5" s="49" t="s">
        <v>0</v>
      </c>
      <c r="D5" s="49" t="s">
        <v>0</v>
      </c>
      <c r="E5" s="14" t="s">
        <v>0</v>
      </c>
      <c r="F5" s="13" t="s">
        <v>0</v>
      </c>
      <c r="G5" s="13" t="s">
        <v>0</v>
      </c>
      <c r="H5" s="15" t="s">
        <v>0</v>
      </c>
    </row>
    <row r="6" spans="1:8" x14ac:dyDescent="0.25">
      <c r="A6" s="2" t="s">
        <v>3</v>
      </c>
      <c r="B6" s="49" t="s">
        <v>0</v>
      </c>
      <c r="C6" s="49" t="s">
        <v>0</v>
      </c>
      <c r="D6" s="49" t="s">
        <v>0</v>
      </c>
      <c r="E6" s="14" t="s">
        <v>0</v>
      </c>
      <c r="F6" s="13" t="s">
        <v>0</v>
      </c>
      <c r="G6" s="13" t="s">
        <v>0</v>
      </c>
      <c r="H6" s="15" t="s">
        <v>0</v>
      </c>
    </row>
    <row r="7" spans="1:8" x14ac:dyDescent="0.25">
      <c r="A7" s="2" t="s">
        <v>4</v>
      </c>
      <c r="B7" s="50" t="s">
        <v>0</v>
      </c>
      <c r="C7" s="13" t="s">
        <v>0</v>
      </c>
      <c r="D7" s="50" t="s">
        <v>0</v>
      </c>
      <c r="E7" s="50" t="s">
        <v>0</v>
      </c>
      <c r="F7" s="50" t="s">
        <v>0</v>
      </c>
      <c r="G7" s="50" t="s">
        <v>0</v>
      </c>
      <c r="H7" s="50" t="s">
        <v>0</v>
      </c>
    </row>
    <row r="8" spans="1:8" x14ac:dyDescent="0.25">
      <c r="A8" s="2" t="s">
        <v>8</v>
      </c>
      <c r="B8" s="49" t="s">
        <v>0</v>
      </c>
      <c r="C8" s="49" t="s">
        <v>0</v>
      </c>
      <c r="D8" s="49" t="s">
        <v>0</v>
      </c>
      <c r="E8" s="13" t="s">
        <v>0</v>
      </c>
      <c r="F8" s="13" t="s">
        <v>0</v>
      </c>
      <c r="G8" s="13" t="s">
        <v>0</v>
      </c>
      <c r="H8" s="13" t="s">
        <v>0</v>
      </c>
    </row>
    <row r="9" spans="1:8" ht="60" x14ac:dyDescent="0.25">
      <c r="A9" s="2" t="s">
        <v>5</v>
      </c>
      <c r="B9" s="7" t="s">
        <v>206</v>
      </c>
      <c r="C9" s="91" t="s">
        <v>208</v>
      </c>
      <c r="D9" s="7" t="s">
        <v>206</v>
      </c>
      <c r="E9" s="7" t="s">
        <v>206</v>
      </c>
      <c r="F9" s="7" t="s">
        <v>206</v>
      </c>
      <c r="G9" s="7" t="s">
        <v>206</v>
      </c>
      <c r="H9" s="7" t="s">
        <v>206</v>
      </c>
    </row>
    <row r="10" spans="1:8" x14ac:dyDescent="0.25">
      <c r="A10" s="37" t="s">
        <v>6</v>
      </c>
      <c r="B10" s="49" t="s">
        <v>0</v>
      </c>
      <c r="C10" s="49" t="s">
        <v>0</v>
      </c>
      <c r="D10" s="49" t="s">
        <v>0</v>
      </c>
      <c r="E10" s="13" t="s">
        <v>0</v>
      </c>
      <c r="F10" s="13" t="s">
        <v>0</v>
      </c>
      <c r="G10" s="13" t="s">
        <v>0</v>
      </c>
      <c r="H10" s="13" t="s">
        <v>0</v>
      </c>
    </row>
    <row r="14" spans="1:8" x14ac:dyDescent="0.25">
      <c r="A14" s="3" t="s">
        <v>7</v>
      </c>
      <c r="B14" s="3"/>
      <c r="C14" s="3"/>
      <c r="D14" s="3"/>
      <c r="E14" s="3"/>
      <c r="F14" s="4"/>
      <c r="G14" s="4"/>
    </row>
    <row r="15" spans="1:8" x14ac:dyDescent="0.25">
      <c r="A15" s="115" t="s">
        <v>10</v>
      </c>
      <c r="B15" s="115"/>
      <c r="C15" s="115"/>
      <c r="D15" s="115"/>
      <c r="E15" s="116"/>
      <c r="F15" s="5"/>
      <c r="G15" s="29"/>
    </row>
    <row r="16" spans="1:8" x14ac:dyDescent="0.25">
      <c r="A16" s="6"/>
      <c r="B16" s="28"/>
      <c r="C16" s="28"/>
      <c r="D16" s="28"/>
      <c r="E16" s="5"/>
      <c r="F16" s="5"/>
      <c r="G16" s="29"/>
    </row>
    <row r="17" spans="1:7" x14ac:dyDescent="0.25">
      <c r="A17" s="6"/>
      <c r="B17" s="28"/>
      <c r="C17" s="28"/>
      <c r="D17" s="28"/>
      <c r="E17" s="5"/>
      <c r="F17" s="5"/>
      <c r="G17" s="29"/>
    </row>
    <row r="18" spans="1:7" x14ac:dyDescent="0.25">
      <c r="A18" s="6"/>
      <c r="B18" s="28"/>
      <c r="C18" s="28"/>
      <c r="D18" s="28"/>
      <c r="E18" s="5"/>
      <c r="F18" s="5"/>
      <c r="G18" s="29"/>
    </row>
    <row r="19" spans="1:7" x14ac:dyDescent="0.25">
      <c r="A19" s="3" t="s">
        <v>53</v>
      </c>
      <c r="B19" s="3"/>
      <c r="C19" s="3"/>
      <c r="D19" s="3"/>
      <c r="E19" s="3"/>
      <c r="F19" s="5"/>
      <c r="G19" s="29"/>
    </row>
    <row r="20" spans="1:7" x14ac:dyDescent="0.25">
      <c r="A20" s="115" t="s">
        <v>11</v>
      </c>
      <c r="B20" s="115"/>
      <c r="C20" s="115"/>
      <c r="D20" s="115"/>
      <c r="E20" s="115"/>
      <c r="F20" s="5"/>
      <c r="G20" s="29"/>
    </row>
    <row r="21" spans="1:7" x14ac:dyDescent="0.25">
      <c r="A21" s="6"/>
      <c r="B21" s="28"/>
      <c r="C21" s="28"/>
      <c r="D21" s="28"/>
      <c r="E21" s="5"/>
      <c r="F21" s="5"/>
      <c r="G21" s="29"/>
    </row>
    <row r="22" spans="1:7" x14ac:dyDescent="0.25">
      <c r="A22" s="6"/>
      <c r="B22" s="28"/>
      <c r="C22" s="28"/>
      <c r="D22" s="28"/>
      <c r="E22" s="5"/>
      <c r="F22" s="5"/>
      <c r="G22" s="29"/>
    </row>
    <row r="23" spans="1:7" x14ac:dyDescent="0.25">
      <c r="A23" s="117" t="s">
        <v>54</v>
      </c>
      <c r="B23" s="117"/>
      <c r="C23" s="117"/>
      <c r="D23" s="117"/>
      <c r="E23" s="117"/>
      <c r="F23" s="117"/>
      <c r="G23" s="30"/>
    </row>
    <row r="24" spans="1:7" ht="15" customHeight="1" x14ac:dyDescent="0.25">
      <c r="A24" s="115" t="s">
        <v>55</v>
      </c>
      <c r="B24" s="115"/>
      <c r="C24" s="115"/>
      <c r="D24" s="115"/>
      <c r="E24" s="116"/>
      <c r="F24" s="90"/>
      <c r="G24" s="31"/>
    </row>
  </sheetData>
  <mergeCells count="4">
    <mergeCell ref="A15:E15"/>
    <mergeCell ref="A20:E20"/>
    <mergeCell ref="A23:F23"/>
    <mergeCell ref="A24:E24"/>
  </mergeCells>
  <printOptions horizontalCentered="1" verticalCentered="1"/>
  <pageMargins left="0.70866141732283505" right="0.70866141732283505" top="0.74803149606299202" bottom="0.74803149606299202" header="0.31496062992126" footer="0.31496062992126"/>
  <pageSetup paperSize="5" scale="90" orientation="landscape" r:id="rId1"/>
  <headerFooter>
    <oddHeader>&amp;C&amp;"-,Negrita"&amp;14RESUMEN &amp;"Arial,Negrita"FINAL&amp;"-,Negrita"   DE LA EVALUACION   INVITACION ABIERTA  No. 011  DE  2020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JURIDICA</vt:lpstr>
      <vt:lpstr>EVALUACION ECONOMICA</vt:lpstr>
      <vt:lpstr>EVALUACION TECNICA</vt:lpstr>
      <vt:lpstr>EXPERIENCIA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mauricio roman</dc:creator>
  <cp:lastModifiedBy>Sandra Milena Cubillos Gonzalez</cp:lastModifiedBy>
  <cp:lastPrinted>2020-08-12T22:12:29Z</cp:lastPrinted>
  <dcterms:created xsi:type="dcterms:W3CDTF">2018-04-20T13:09:15Z</dcterms:created>
  <dcterms:modified xsi:type="dcterms:W3CDTF">2020-08-12T22:35:45Z</dcterms:modified>
</cp:coreProperties>
</file>