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3 DE 2020 REPUESTOS TECNICA\"/>
    </mc:Choice>
  </mc:AlternateContent>
  <bookViews>
    <workbookView xWindow="0" yWindow="0" windowWidth="28800" windowHeight="12330" activeTab="3"/>
  </bookViews>
  <sheets>
    <sheet name="EVALUACION JURIDICA" sheetId="1" r:id="rId1"/>
    <sheet name="EXPERIENCIA" sheetId="24" r:id="rId2"/>
    <sheet name="FINANCIERA" sheetId="26" r:id="rId3"/>
    <sheet name="RESUMEN" sheetId="2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24" l="1"/>
  <c r="I38" i="24" l="1"/>
  <c r="I28" i="24"/>
  <c r="I19" i="24"/>
  <c r="I66" i="24"/>
</calcChain>
</file>

<file path=xl/sharedStrings.xml><?xml version="1.0" encoding="utf-8"?>
<sst xmlns="http://schemas.openxmlformats.org/spreadsheetml/2006/main" count="422" uniqueCount="187">
  <si>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</si>
  <si>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</si>
  <si>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</si>
  <si>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</si>
  <si>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</si>
  <si>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</si>
  <si>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NO APORTA</t>
  </si>
  <si>
    <t>copia de la CC del Representante Legal</t>
  </si>
  <si>
    <t>RESULTADO</t>
  </si>
  <si>
    <t>2.1.2.1 EXISTENCIA Y REPRESENTACIÓN LEGAL</t>
  </si>
  <si>
    <t>2.1.4 GARANTÍA DE SERIEDAD DE LA OFERTA</t>
  </si>
  <si>
    <t>2.1.10 INSCRIPCIÓN EN EL REGISTRO INTERNO DE PROVEEDORES DE LA EMPRESA</t>
  </si>
  <si>
    <t>Jefe  Oficina  Gestión Contractual</t>
  </si>
  <si>
    <t>Subgerente Finaciera</t>
  </si>
  <si>
    <t>Vo.Bo. SANDRA MILENA CUBILLOS GONZALEZ</t>
  </si>
  <si>
    <t>VERIFICACION TOTAL</t>
  </si>
  <si>
    <t>VERIFICACION FINANCIERA</t>
  </si>
  <si>
    <t>VERIFICACIÓN TÉCNICA</t>
  </si>
  <si>
    <t>VERIFICACION JURÍDICA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</si>
  <si>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</si>
  <si>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</si>
  <si>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</si>
  <si>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</si>
  <si>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</si>
  <si>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</si>
  <si>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</si>
  <si>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</si>
  <si>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</si>
  <si>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</si>
  <si>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</si>
  <si>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</si>
  <si>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</si>
  <si>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FOLIO 1-2</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</si>
  <si>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</si>
  <si>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</si>
  <si>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</si>
  <si>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</si>
  <si>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</si>
  <si>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</si>
  <si>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</si>
  <si>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No.</t>
  </si>
  <si>
    <t>1. Nombre o razón social del contratante, dirección y teléfono.</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</si>
  <si>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</si>
  <si>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</si>
  <si>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FOLIO 3-5</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</si>
  <si>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</si>
  <si>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</si>
  <si>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FOLIO 9</t>
  </si>
  <si>
    <t>CENTRAL DE HERRAMIENTAS DE COLOMBIA SAS</t>
  </si>
  <si>
    <t>TORORIENTE SAS</t>
  </si>
  <si>
    <t>NO CUMPLE- SOLO APORTA DOS CERTIFICACIONES DEBE SUBSANAR</t>
  </si>
  <si>
    <t>NO APORTÓ CERTIFICACIONES DE EXPERIENCIA DEBE SUBSANAR</t>
  </si>
  <si>
    <t>NO ESPECIFICA</t>
  </si>
  <si>
    <t>NO CUMPLE - PRESENTA DOCUMENTO DE ACEPTACIÓN DE OFERTA SIN FIRMA DEBE SUBSANAR</t>
  </si>
  <si>
    <r>
      <rPr>
        <b/>
        <sz val="11"/>
        <color theme="1"/>
        <rFont val="Calibri"/>
        <family val="2"/>
        <scheme val="minor"/>
      </rPr>
      <t>3.2. EXPERIENCIA DEL OFERENTE</t>
    </r>
    <r>
      <rPr>
        <sz val="11"/>
        <color theme="1"/>
        <rFont val="Calibri"/>
        <family val="2"/>
        <scheme val="minor"/>
      </rPr>
      <t xml:space="preserve">
La experiencia específica se acreditará con la presentación de mínimo 3 certificaciones con entidades privadas o públicas, cuyo valor SUMADO sea igual o superior al presupuesto oficial.
</t>
    </r>
  </si>
  <si>
    <t>NO CUMPLE DEBE SUBSANAR</t>
  </si>
  <si>
    <t>VERIFICACIÓN EXPERIENCIA</t>
  </si>
  <si>
    <t>OFERENTE</t>
  </si>
  <si>
    <t>FOLIO 19-20</t>
  </si>
  <si>
    <t>FOLIO 21-22</t>
  </si>
  <si>
    <t>FOLIO 23</t>
  </si>
  <si>
    <t>CUMPLE
( falta aporta  copia de la TP, fotocpia CC y antecedentes junta central de contadores)</t>
  </si>
  <si>
    <t>CUMPLE
(Debe Subsanar)</t>
  </si>
  <si>
    <t>FOLIO 1</t>
  </si>
  <si>
    <t>FOLIO 6-7</t>
  </si>
  <si>
    <t>FOLIO 15</t>
  </si>
  <si>
    <t>FOLIO 7-13</t>
  </si>
  <si>
    <t>FOLIO 2-3</t>
  </si>
  <si>
    <t>FOLIO 4-6</t>
  </si>
  <si>
    <t>FOLIO 13</t>
  </si>
  <si>
    <t>FOLIO 14</t>
  </si>
  <si>
    <t>FOLIO 16</t>
  </si>
  <si>
    <t>NO APORTO</t>
  </si>
  <si>
    <t>NO CUMPLE</t>
  </si>
  <si>
    <t>FOLIO 11</t>
  </si>
  <si>
    <t>VERIFICACION EN LA AUDIENCIA CON LA OFERTA ECONOMICA</t>
  </si>
  <si>
    <t>CUMPLE - HABILITADO</t>
  </si>
  <si>
    <t>CUMPLE 
PERO DEBE SUBSANAR</t>
  </si>
  <si>
    <t>NO CUMPLE
(debe Subsanar)</t>
  </si>
  <si>
    <t>EMPRESA DE LICORES DE CUNDINAMARCA</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</si>
  <si>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</si>
  <si>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</si>
  <si>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INVITACION ABIERTA No. 003 de 2020</t>
  </si>
  <si>
    <t>VICARTECHZ SAS</t>
  </si>
  <si>
    <t>FULL SOLUCIONES  EMPRESARIALES</t>
  </si>
  <si>
    <t>INVERSIONES MEGAFER SAS</t>
  </si>
  <si>
    <t>SETEFER</t>
  </si>
  <si>
    <t>FOLIO 16 CUMPLE</t>
  </si>
  <si>
    <t>FOLIO 61-64</t>
  </si>
  <si>
    <t>FOLIO 14-15</t>
  </si>
  <si>
    <t>FOLIO 17-18</t>
  </si>
  <si>
    <t>FOLIO 3Y24</t>
  </si>
  <si>
    <t>FOLIO 3-8</t>
  </si>
  <si>
    <t>FOLIO 2 CUMPLE</t>
  </si>
  <si>
    <t>FOLIO 10-12</t>
  </si>
  <si>
    <t>FOLIO 13-14</t>
  </si>
  <si>
    <t>FOLIO 8 CUMPLE</t>
  </si>
  <si>
    <t>FOLIO 9-10</t>
  </si>
  <si>
    <t>FOLIO 12-13</t>
  </si>
  <si>
    <t>FOLIO 3-4</t>
  </si>
  <si>
    <t>FOLIO 5-6</t>
  </si>
  <si>
    <t>FOLIO 12 CUMPLE</t>
  </si>
  <si>
    <t>FOLIO 8-11</t>
  </si>
  <si>
    <t>FOLIO 15-16</t>
  </si>
  <si>
    <t>FOLIO 19-21</t>
  </si>
  <si>
    <t>FOLIO 22</t>
  </si>
  <si>
    <t>FOILIO 24-37</t>
  </si>
  <si>
    <t>FOLIO 4-10</t>
  </si>
  <si>
    <t>FOLIO 11  CUMPLE</t>
  </si>
  <si>
    <t>FOLIO 19</t>
  </si>
  <si>
    <t>FOLIO 20</t>
  </si>
  <si>
    <t>FOLIO 21</t>
  </si>
  <si>
    <t>NO CUMPLE - NO APORTA</t>
  </si>
  <si>
    <t>FOLIO 7-11</t>
  </si>
  <si>
    <t>FOLIO 12</t>
  </si>
  <si>
    <t>FOLIO</t>
  </si>
  <si>
    <t>FOLIO 14-19</t>
  </si>
  <si>
    <t>NESTOR JAVIER LEMUS CLAVIJO</t>
  </si>
  <si>
    <t>Subgerente Tecnico</t>
  </si>
  <si>
    <t>EMPRESA DE TELECOMUNICACIONES DE BOGOTA SA ESP</t>
  </si>
  <si>
    <t>SUMINISTRO DE REPUESTOS Y COMPONENTES ELECTRONICOS PARA REPACION DE ARDWARE RELACIONADO CON TECNOLOGIAS DE CONMUTACION, TRANSMISION Y ENERGIA DE LOS LABPRATORIOS ETB PARA LOS ITEMS</t>
  </si>
  <si>
    <t>03/02/2011 AL 12/05/2011</t>
  </si>
  <si>
    <t>DARIO LARA CAICEDO - vicepreidente de planeacion y desarrollo de red y servicios</t>
  </si>
  <si>
    <t>FUERZAS MILITARES DE COLOMBIA - EJERCITO NACIONAL</t>
  </si>
  <si>
    <t>169-BASCO-BAMCE-2015</t>
  </si>
  <si>
    <t>22/06/2015 AL 07/08/2015</t>
  </si>
  <si>
    <t>EXCELENTE</t>
  </si>
  <si>
    <t>SUMINISTRO DE RESPUESTOS ELECTRONICOS, ELECTRICOS, SENSORES, ELEMENTOS NEUMATICOS, ELECTRONEUMATICOS, INSTRUMENTACION INDUSTRIAL, FERRETERIA INDUSTRIAL Y REPARACION BOBINADOS MOTORES ELECTRICOS UTILIZADOS PARA EL MANTENIMIENTO INDUSTRIAL DE LA SALA DE EMBASADO.</t>
  </si>
  <si>
    <t>06/03/2019 AL 27/12/2019</t>
  </si>
  <si>
    <t>CONTRATO</t>
  </si>
  <si>
    <t>FUERZA AREA COLOMBIANA</t>
  </si>
  <si>
    <t>049-00N-ESALO-GACAR-2013</t>
  </si>
  <si>
    <t>SUMINISTRO DE HERRAMIENSTAS, REPUESTOS, SOLDADURA MATERIAL ELECTRICO Y EQUIPO DE RECONSTRUCCION</t>
  </si>
  <si>
    <t>22/05/2013 AL 30/10/2013</t>
  </si>
  <si>
    <t>INSTITUTO COLOMBIANO DE CREDITO EDUCATIVO Y ESTUDIOS TECNICOS EN EL EXTERIOR MARIANO OSPINA PEREZ</t>
  </si>
  <si>
    <t>2018-0292</t>
  </si>
  <si>
    <t>SUMINISTRO DE ELEMENTOS DE FERRETERIA, HERRAMIENTAS, ELEMENTOS ELECTRONICOS Y DE CONSTRUCCION PARA REALIZAR LAS ADECUACIONES Y REPARACIONES MENTENIMIENTOS Y CONSTRUCCIONES NECESARIAS PARA LAS DIFERENTES SEDES DEL ICETEX</t>
  </si>
  <si>
    <t>19/06/2018 AL 31/12/2018</t>
  </si>
  <si>
    <t>LEONARDO ROBERTO PEREZ AGUIRRE - Coodinador grupos de recursos fisiicos</t>
  </si>
  <si>
    <t>2019-226</t>
  </si>
  <si>
    <t>SUMINISTRO DE ELEMNTOS DE FERRETERIA PARA EL SOSTENIMIENTO Y CORRECTO FUNCIONAMIENTO DE LAS DIFERENTES SEDES DEL ICETEX A NIVEL NACIONAL</t>
  </si>
  <si>
    <t>12/03/2019 - 31/12/2019</t>
  </si>
  <si>
    <t>TERMINADO</t>
  </si>
  <si>
    <t>19/07/2019 - 17/08/2019</t>
  </si>
  <si>
    <t>EDGAR AUGUSTO PRADA CANIZALEZ - coordinador grupo apoyo administrativo mixto</t>
  </si>
  <si>
    <t>SENA</t>
  </si>
  <si>
    <t>CONTRATAR LA COMPRA DE MATERIALES, ELEMENTOS E INSUMOS PARA LA REALIZACION DE LOS MANTENIMIENTOS MENORES DE LAS INSTALACIONES DE CENTRO INDUSTRIAL DE LA COMUNICACIÓN GRAFICA SENA, REGION DISTRITO CAPITAL</t>
  </si>
  <si>
    <t>25/07/2018 - 02/11/2018</t>
  </si>
  <si>
    <t>JHN FREDY VARGAS LOZANO</t>
  </si>
  <si>
    <t>CIMA LTDA</t>
  </si>
  <si>
    <t>SUMINISTRO DE MATERIALES FERRETERIA, CONSTRUCCION, ELECTRICOS, HERRAMIENTAS, EQUIPOS Y MATERIAL DE CANTERA  PARA LA CONSTRUCCION DE LAS DOS (2) SEDES DE NUESTRA EMPRESA</t>
  </si>
  <si>
    <t>07/05/2018 - 30/06/2019</t>
  </si>
  <si>
    <t>CLAUDIA MLENA CUBILLOS - representante legal</t>
  </si>
  <si>
    <t>SOLO FRENOS LA PRECISION SAS</t>
  </si>
  <si>
    <t>PC-078-2018</t>
  </si>
  <si>
    <t>SUMINISTRO DE INSUMOS DE FERRETERIA, CONSTRUCCION, REPUESTOS, HERRAMIENTAS Y MAQUINARIA PARA EL MANTENIMIENTO DE EQUIPOS ELECTRICOS, ELECTRONICOS, HIDRAULICOS Y MECANICOS PERTENECIENTES A LOS TALLERES UBICADOS EN LAS SEDES DE BOGOTA Y TUNJA</t>
  </si>
  <si>
    <t>01/02/2016 - 01/07/2016</t>
  </si>
  <si>
    <t xml:space="preserve">BLANCA ELISA LEON BUITRAGO </t>
  </si>
  <si>
    <t>SUMINISTRO DE ELEMENTOS DE FERRETERIA PARA EL MANTENIMIENTO PREVENTIVO Y CORRECTIVO DE LAS INFRAESTRUCTURA FISICA DEL CENTRO DE DESARROLLO AGROEMPRESARIAL Y SUBSEDES ADSCRITAS AL SENA DE CHIA, REGIONAL CUNDINAMARCA.</t>
  </si>
  <si>
    <t>31/08/2018 - 28/12/2018</t>
  </si>
  <si>
    <t>A SATISFACCION</t>
  </si>
  <si>
    <t>LEONORA BARRAGAN BEDOYA - subdirectroa centro de desarrollo empresarial</t>
  </si>
  <si>
    <t>COMERCIALIZADORA GRAN GUAVIARE</t>
  </si>
  <si>
    <t>SUMINISTRO DE MATERIAL DE CONSTRUCCION Y ELEMENTOS DE FERRETERIA PARA LA ADECUACION DE LAS INSTALACIONES DE LAS BODEGAS DE LA CALLE 16 No 3-28 DE LA CIUDAD DE INIRIDA DEPARTAMENTO DE GUANIA.</t>
  </si>
  <si>
    <t>05/03/2013 - 05/06/2013</t>
  </si>
  <si>
    <t>JORGE NARIO RODRIGUEZ DEL VASTO - representante legal</t>
  </si>
  <si>
    <t>ISMOCOL SA</t>
  </si>
  <si>
    <t>SUMINISTRO MATERIALES DE DIFERENTES LINEAS, COMO HERRAMIENTAS, ELECTRICOS, PINTURAS, MANILAS, TUBERIAS, MATERIAL DE CONSTRUCCION, ETC.</t>
  </si>
  <si>
    <t>01/01/2019 - 31/01/2019</t>
  </si>
  <si>
    <t>CAMILO EDUARDO HERNANDEZ M - jefe departamento de materiales</t>
  </si>
  <si>
    <t>CENIT TRASNPORTE Y LOGISTICA DE HIDROCARBUROS SAS</t>
  </si>
  <si>
    <t>orden de compra 4800003149</t>
  </si>
  <si>
    <t>30/11/2018 - 30/12/2018</t>
  </si>
  <si>
    <t>26/11/2018 - 26/12/2018</t>
  </si>
  <si>
    <t>SUMINISTRO DE REPUESTOS ELECTRÓNICOS, ELÉCTRICOS, SENSORES, ELEMENTOS NEUMÁTICOS, ELECTRO- NEUMÁTICOS, INSTRUMENTACIÓN INDUSTRIAL Y FERRE-ELÉCTRICOS UTILIZADOS PARA EL MANTENIMIENTO INDUSTRIAL DE LA SALA DE ENVASADO</t>
  </si>
  <si>
    <t>26/01/2018 - 31/12/2018</t>
  </si>
  <si>
    <t>ARAVELL ESTERICLINICOS SAS</t>
  </si>
  <si>
    <t>ARISTOBULO ARCHILA A - representante legal</t>
  </si>
  <si>
    <t>GEHEMA SAS</t>
  </si>
  <si>
    <t>2019 -</t>
  </si>
  <si>
    <t>JAVIER ANDRES BUITRAGO - area de compras</t>
  </si>
  <si>
    <t>ADQUISICION DE OTRO MATERIALES Y SUMINISTROS (INSUMOS) CON DESTINO A LA PLANTA DE ENSAMBLE Y BANCOS DE MANTENIMIENTO DEL BATALLON DE MANTENIMIENTO DE COMUNICACIONES "CORONEL CARLOS HOLGUIN MALLARINO"</t>
  </si>
  <si>
    <t>COMPRA DE MATERIALES DE FORMACION PARA ADELANTAR DE MANERA OPORTUNA E INTEGRAL PROYECTOS DE FORMACION CON APRENDICES DEL AREA DE CONSTRUCCION PERTENECIENTES AL CENTRO DE INDUSTRIA Y CONSTRUCCION</t>
  </si>
  <si>
    <t xml:space="preserve">
CENTRAL DE HERRAMIENTAS DE COLOMBIA SAS
</t>
  </si>
  <si>
    <t>NO CUMPLE
(debe subsanar)</t>
  </si>
  <si>
    <t>Vo.B. RUTH MARINA NOVOA HERRERA</t>
  </si>
  <si>
    <t>Vo. Bo. NESTOR JAVIER LEMUS CLAVIJO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</si>
</sst>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quot;\ #,##0_);[Red]\(&quot;$&quot;\ #,##0\)"/>
    <numFmt numFmtId="165" formatCode="_(&quot;$&quot;\ * #,##0.00_);_(&quot;$&quot;\ * \(#,##0.00\);_(&quot;$&quot;\ * &quot;-&quot;??_);_(@_)"/>
    <numFmt numFmtId="166" formatCode="_(* #,##0.00_);_(* \(#,##0.00\);_(* &quot;-&quot;??_);_(@_)"/>
    <numFmt numFmtId="167" formatCode="_-* #,##0.00\ &quot;Pta&quot;_-;\-* #,##0.00\ &quot;Pta&quot;_-;_-* &quot;-&quot;??\ &quot;Pta&quot;_-;_-@_-"/>
    <numFmt numFmtId="168" formatCode="_([$$-240A]\ * #,##0.00_);_([$$-240A]\ * \(#,##0.00\);_([$$-240A]\ * &quot;-&quot;??_);_(@_)"/>
    <numFmt numFmtId="169" formatCode="_(&quot;$&quot;\ * #,##0_);_(&quot;$&quot;\ * \(#,##0\);_(&quot;$&quot;\ * &quot;-&quot;??_);_(@_)"/>
  </numFmts>
  <fonts count="22"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b/>
      <sz val="11"/>
      <color theme="1"/>
      <name val="Calibri"/>
      <family val="2"/>
      <scheme val="minor"/>
    </font>
    <font>
      <b/>
      <sz val="10"/>
      <name val="Arial"/>
      <family val="2"/>
    </font>
    <font>
      <sz val="11"/>
      <name val="Calibri"/>
      <family val="2"/>
      <scheme val="minor"/>
    </font>
    <font>
      <sz val="9"/>
      <color theme="1"/>
      <name val="Calibri"/>
      <family val="2"/>
      <scheme val="minor"/>
    </font>
    <font>
      <b/>
      <sz val="9"/>
      <color theme="1"/>
      <name val="Calibri"/>
      <family val="2"/>
      <scheme val="minor"/>
    </font>
    <font>
      <sz val="11"/>
      <color rgb="FF000000"/>
      <name val="Arial"/>
      <family val="2"/>
    </font>
    <font>
      <b/>
      <sz val="11"/>
      <name val="Calibri"/>
      <family val="2"/>
      <scheme val="minor"/>
    </font>
    <font>
      <b/>
      <sz val="10"/>
      <color theme="1"/>
      <name val="Calibri"/>
      <family val="2"/>
      <scheme val="minor"/>
    </font>
    <font>
      <b/>
      <sz val="2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auto="1"/>
      </left>
      <right/>
      <top/>
      <bottom style="medium">
        <color indexed="64"/>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166" fontId="9" fillId="0" borderId="0" applyFont="0" applyFill="0" applyBorder="0" applyAlignment="0" applyProtection="0"/>
    <xf numFmtId="0" fontId="11" fillId="0" borderId="0"/>
    <xf numFmtId="0" fontId="11" fillId="0" borderId="0"/>
    <xf numFmtId="167" fontId="11"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cellStyleXfs>
  <cellXfs count="207">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2" fillId="0" borderId="1" xfId="0" applyFont="1" applyBorder="1" applyAlignment="1">
      <alignment horizontal="justify" vertical="top" wrapText="1"/>
    </xf>
    <xf numFmtId="0" fontId="11" fillId="0" borderId="0" xfId="0" applyFont="1"/>
    <xf numFmtId="0" fontId="2" fillId="0" borderId="0" xfId="0" applyFont="1" applyBorder="1" applyAlignment="1">
      <alignment horizontal="center" vertical="center" wrapText="1"/>
    </xf>
    <xf numFmtId="17"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xf>
    <xf numFmtId="0" fontId="2" fillId="0" borderId="0" xfId="0" applyFont="1"/>
    <xf numFmtId="0" fontId="14" fillId="0" borderId="0" xfId="0" applyFont="1" applyAlignment="1">
      <alignment horizontal="center" vertical="center"/>
    </xf>
    <xf numFmtId="0" fontId="6" fillId="2"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16" fillId="0" borderId="0" xfId="0" applyFont="1"/>
    <xf numFmtId="0" fontId="0" fillId="0" borderId="0" xfId="0" applyAlignment="1"/>
    <xf numFmtId="0" fontId="1" fillId="0" borderId="0" xfId="3" applyFont="1" applyBorder="1" applyAlignment="1">
      <alignment wrapText="1"/>
    </xf>
    <xf numFmtId="0" fontId="0" fillId="0" borderId="0" xfId="0" applyFill="1"/>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5" fillId="0" borderId="0" xfId="6"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165" fontId="5" fillId="0" borderId="22" xfId="6" applyFont="1" applyFill="1" applyBorder="1" applyAlignment="1">
      <alignment horizontal="center" vertical="center" wrapText="1"/>
    </xf>
    <xf numFmtId="0" fontId="2" fillId="0" borderId="22" xfId="0" applyFont="1" applyFill="1" applyBorder="1" applyAlignment="1">
      <alignment horizontal="center" vertical="center" wrapText="1"/>
    </xf>
    <xf numFmtId="17" fontId="2" fillId="0" borderId="22" xfId="0"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2" fillId="0" borderId="2" xfId="0" applyFont="1" applyFill="1" applyBorder="1" applyAlignment="1">
      <alignment horizontal="center" vertical="center" wrapText="1"/>
    </xf>
    <xf numFmtId="168" fontId="2" fillId="0" borderId="1" xfId="6"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0" fillId="0" borderId="13" xfId="0" applyBorder="1"/>
    <xf numFmtId="0" fontId="0" fillId="0" borderId="18" xfId="0" applyBorder="1"/>
    <xf numFmtId="0" fontId="2" fillId="0" borderId="22" xfId="0" applyFont="1" applyFill="1" applyBorder="1" applyAlignment="1">
      <alignment horizontal="left" vertical="center" wrapText="1"/>
    </xf>
    <xf numFmtId="0" fontId="2" fillId="0" borderId="27" xfId="0" applyFont="1" applyFill="1" applyBorder="1" applyAlignment="1">
      <alignment vertical="center" wrapText="1"/>
    </xf>
    <xf numFmtId="0" fontId="2" fillId="0" borderId="28"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29" xfId="0" applyFont="1" applyBorder="1" applyAlignment="1">
      <alignment horizontal="center" vertical="center" wrapText="1"/>
    </xf>
    <xf numFmtId="0" fontId="2" fillId="0" borderId="4" xfId="0" applyFont="1" applyFill="1" applyBorder="1" applyAlignment="1">
      <alignment horizontal="center" vertical="center" wrapText="1"/>
    </xf>
    <xf numFmtId="165" fontId="5" fillId="0" borderId="5" xfId="6"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0" xfId="0" applyFont="1" applyFill="1" applyBorder="1" applyAlignment="1">
      <alignment vertical="center" wrapText="1"/>
    </xf>
    <xf numFmtId="0" fontId="2" fillId="0" borderId="31" xfId="0" applyFont="1" applyBorder="1" applyAlignment="1">
      <alignment horizontal="center" vertical="center" wrapText="1"/>
    </xf>
    <xf numFmtId="0" fontId="13" fillId="0" borderId="12" xfId="0" applyFont="1" applyBorder="1" applyAlignment="1">
      <alignment horizontal="center"/>
    </xf>
    <xf numFmtId="0" fontId="11" fillId="0" borderId="0" xfId="0" applyFont="1" applyAlignment="1"/>
    <xf numFmtId="0" fontId="14" fillId="0" borderId="0" xfId="0" applyFont="1" applyFill="1" applyBorder="1" applyAlignment="1">
      <alignment horizontal="center" vertical="center"/>
    </xf>
    <xf numFmtId="0" fontId="5" fillId="0" borderId="0" xfId="0" applyFont="1" applyBorder="1" applyAlignment="1">
      <alignment horizontal="center" vertical="center" wrapText="1"/>
    </xf>
    <xf numFmtId="165" fontId="5" fillId="0" borderId="0" xfId="6" applyFont="1" applyBorder="1" applyAlignment="1">
      <alignment horizontal="center" vertical="center" wrapText="1"/>
    </xf>
    <xf numFmtId="0" fontId="2" fillId="0" borderId="21" xfId="0" applyFont="1" applyBorder="1" applyAlignment="1">
      <alignment horizontal="center" vertical="center" wrapText="1"/>
    </xf>
    <xf numFmtId="165" fontId="5" fillId="0" borderId="22" xfId="6" applyFont="1" applyBorder="1" applyAlignment="1">
      <alignment horizontal="center" vertical="center" wrapText="1"/>
    </xf>
    <xf numFmtId="0" fontId="2" fillId="0" borderId="22" xfId="0" applyFont="1" applyBorder="1" applyAlignment="1">
      <alignment horizontal="center" vertical="center" wrapText="1"/>
    </xf>
    <xf numFmtId="17" fontId="2" fillId="0" borderId="22"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22" xfId="0" applyFont="1" applyBorder="1" applyAlignment="1">
      <alignment vertical="center" wrapText="1"/>
    </xf>
    <xf numFmtId="0" fontId="2" fillId="0" borderId="27" xfId="0" applyFont="1" applyBorder="1" applyAlignment="1">
      <alignment horizontal="center" vertical="center" wrapText="1"/>
    </xf>
    <xf numFmtId="165" fontId="5" fillId="0" borderId="1" xfId="6" applyFont="1" applyBorder="1" applyAlignment="1">
      <alignment horizontal="center" vertical="center" wrapText="1"/>
    </xf>
    <xf numFmtId="0" fontId="13" fillId="0" borderId="26" xfId="0" applyFont="1" applyBorder="1" applyAlignment="1">
      <alignment horizontal="center"/>
    </xf>
    <xf numFmtId="0" fontId="2" fillId="0" borderId="36" xfId="0" applyFont="1" applyBorder="1" applyAlignment="1">
      <alignment horizontal="center" vertical="center" wrapText="1"/>
    </xf>
    <xf numFmtId="168" fontId="2" fillId="0" borderId="1" xfId="6"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0" fillId="0" borderId="0" xfId="0" applyAlignment="1">
      <alignment vertical="center"/>
    </xf>
    <xf numFmtId="0" fontId="18" fillId="0" borderId="0" xfId="0" applyFont="1" applyAlignment="1"/>
    <xf numFmtId="0" fontId="0" fillId="0" borderId="0" xfId="0" applyFont="1" applyAlignment="1">
      <alignment vertical="center" wrapText="1"/>
    </xf>
    <xf numFmtId="0" fontId="19" fillId="0" borderId="0" xfId="0" applyFont="1" applyBorder="1" applyAlignment="1">
      <alignment horizontal="left" vertical="top" wrapText="1"/>
    </xf>
    <xf numFmtId="0" fontId="15" fillId="0" borderId="0" xfId="0" applyFont="1" applyBorder="1" applyAlignment="1">
      <alignment horizontal="left" vertical="top" wrapText="1"/>
    </xf>
    <xf numFmtId="0" fontId="19" fillId="0" borderId="0" xfId="0" applyFont="1" applyBorder="1" applyAlignment="1">
      <alignment vertical="top"/>
    </xf>
    <xf numFmtId="0" fontId="19" fillId="0" borderId="0" xfId="0" applyFont="1" applyBorder="1" applyAlignment="1">
      <alignment horizontal="left" vertical="top"/>
    </xf>
    <xf numFmtId="0" fontId="19" fillId="0" borderId="1" xfId="0" applyFont="1" applyBorder="1" applyAlignment="1">
      <alignment horizontal="left" vertical="center" wrapText="1"/>
    </xf>
    <xf numFmtId="0" fontId="0"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5" borderId="0" xfId="0" applyFont="1" applyFill="1" applyBorder="1" applyAlignment="1">
      <alignment horizontal="center" vertical="center"/>
    </xf>
    <xf numFmtId="169" fontId="5" fillId="0" borderId="0" xfId="6" applyNumberFormat="1" applyFont="1" applyBorder="1" applyAlignment="1">
      <alignment horizontal="center" vertical="center" wrapText="1"/>
    </xf>
    <xf numFmtId="0" fontId="20" fillId="6"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1" fillId="0" borderId="0" xfId="0" applyFont="1" applyFill="1" applyAlignment="1"/>
    <xf numFmtId="0" fontId="2" fillId="0" borderId="3" xfId="0" applyFont="1" applyFill="1" applyBorder="1" applyAlignment="1">
      <alignment horizontal="center" vertical="center" wrapText="1"/>
    </xf>
    <xf numFmtId="0" fontId="11" fillId="0" borderId="0" xfId="0" applyFont="1" applyFill="1"/>
    <xf numFmtId="0" fontId="2" fillId="0" borderId="1" xfId="0" applyFont="1" applyFill="1" applyBorder="1" applyAlignment="1">
      <alignment vertical="center" wrapText="1"/>
    </xf>
    <xf numFmtId="164" fontId="2" fillId="0" borderId="5" xfId="6" applyNumberFormat="1"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6" xfId="0" applyFont="1" applyFill="1" applyBorder="1" applyAlignment="1">
      <alignment horizontal="center" vertical="center" wrapText="1"/>
    </xf>
    <xf numFmtId="17" fontId="2" fillId="0" borderId="6" xfId="0" applyNumberFormat="1" applyFont="1" applyFill="1" applyBorder="1" applyAlignment="1">
      <alignment horizontal="center" vertical="center" wrapText="1"/>
    </xf>
    <xf numFmtId="168" fontId="2" fillId="0" borderId="6" xfId="6"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5" fontId="5" fillId="4" borderId="1" xfId="6" applyFont="1" applyFill="1" applyBorder="1" applyAlignment="1">
      <alignment horizontal="center" vertical="center" wrapText="1"/>
    </xf>
    <xf numFmtId="0" fontId="2" fillId="4" borderId="1" xfId="0" applyFont="1" applyFill="1" applyBorder="1" applyAlignment="1">
      <alignment vertical="center" wrapText="1"/>
    </xf>
    <xf numFmtId="17" fontId="2" fillId="4" borderId="1" xfId="0" applyNumberFormat="1" applyFont="1" applyFill="1" applyBorder="1" applyAlignment="1">
      <alignment horizontal="center" vertical="center" wrapText="1"/>
    </xf>
    <xf numFmtId="168" fontId="2" fillId="4" borderId="1" xfId="6"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22" xfId="0" applyFont="1" applyFill="1" applyBorder="1" applyAlignment="1">
      <alignment vertical="center" wrapText="1"/>
    </xf>
    <xf numFmtId="0" fontId="2" fillId="4" borderId="22" xfId="0" applyFont="1" applyFill="1" applyBorder="1" applyAlignment="1">
      <alignment horizontal="center" vertical="center" wrapText="1"/>
    </xf>
    <xf numFmtId="17" fontId="2" fillId="4" borderId="22" xfId="0" applyNumberFormat="1" applyFont="1" applyFill="1" applyBorder="1" applyAlignment="1">
      <alignment horizontal="center" vertical="center" wrapText="1"/>
    </xf>
    <xf numFmtId="165" fontId="2" fillId="4" borderId="22" xfId="6"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39" xfId="0" applyFont="1" applyFill="1" applyBorder="1" applyAlignment="1">
      <alignment vertical="center" wrapText="1"/>
    </xf>
    <xf numFmtId="0" fontId="2" fillId="4" borderId="25" xfId="0" applyFont="1" applyFill="1" applyBorder="1" applyAlignment="1">
      <alignment horizontal="center" vertical="center" wrapText="1"/>
    </xf>
    <xf numFmtId="0" fontId="2" fillId="4" borderId="5" xfId="0" applyFont="1" applyFill="1" applyBorder="1" applyAlignment="1">
      <alignment horizontal="center" vertical="center" wrapText="1"/>
    </xf>
    <xf numFmtId="14" fontId="2" fillId="4" borderId="5" xfId="0" applyNumberFormat="1" applyFont="1" applyFill="1" applyBorder="1" applyAlignment="1">
      <alignment horizontal="center" vertical="center" wrapText="1"/>
    </xf>
    <xf numFmtId="0" fontId="2" fillId="4" borderId="34" xfId="0" applyFont="1" applyFill="1" applyBorder="1" applyAlignment="1">
      <alignment horizontal="center" vertical="center" wrapText="1"/>
    </xf>
    <xf numFmtId="165" fontId="2" fillId="4" borderId="5" xfId="6" applyFont="1" applyFill="1" applyBorder="1" applyAlignment="1">
      <alignment horizontal="center" vertical="center" wrapText="1"/>
    </xf>
    <xf numFmtId="0" fontId="2" fillId="4" borderId="4" xfId="0" applyFont="1" applyFill="1" applyBorder="1" applyAlignment="1">
      <alignment horizontal="center" vertical="center" wrapText="1"/>
    </xf>
    <xf numFmtId="0" fontId="8" fillId="0" borderId="1" xfId="0" applyFont="1" applyBorder="1" applyAlignment="1">
      <alignment horizontal="center"/>
    </xf>
    <xf numFmtId="0" fontId="4" fillId="0" borderId="0" xfId="0" applyFont="1" applyAlignment="1">
      <alignment horizontal="center"/>
    </xf>
    <xf numFmtId="0" fontId="13" fillId="3" borderId="1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3" fillId="0" borderId="20"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18" xfId="3" applyFont="1" applyBorder="1" applyAlignment="1">
      <alignment horizontal="center" vertical="center" wrapText="1"/>
    </xf>
    <xf numFmtId="0" fontId="1" fillId="0" borderId="2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2"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9" fillId="4" borderId="12"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3" applyFont="1" applyBorder="1" applyAlignment="1">
      <alignment horizontal="left" vertical="top" wrapText="1"/>
    </xf>
    <xf numFmtId="0" fontId="1" fillId="0" borderId="0" xfId="3" applyFont="1" applyBorder="1" applyAlignment="1">
      <alignment horizontal="left" wrapText="1"/>
    </xf>
    <xf numFmtId="0" fontId="13" fillId="5" borderId="14"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8" xfId="0" applyFont="1" applyFill="1" applyBorder="1" applyAlignment="1">
      <alignment horizontal="center" vertical="center"/>
    </xf>
    <xf numFmtId="0" fontId="3" fillId="0" borderId="10"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13" fillId="4" borderId="14" xfId="0" applyFont="1" applyFill="1" applyBorder="1" applyAlignment="1">
      <alignment horizontal="center" vertical="center" wrapText="1"/>
    </xf>
    <xf numFmtId="0" fontId="21" fillId="0" borderId="0" xfId="0" applyFont="1" applyAlignment="1">
      <alignment horizontal="center"/>
    </xf>
    <xf numFmtId="0" fontId="1" fillId="0" borderId="39" xfId="0" applyFont="1" applyBorder="1" applyAlignment="1">
      <alignment horizontal="center" vertical="center" wrapText="1"/>
    </xf>
    <xf numFmtId="0" fontId="1" fillId="0" borderId="29" xfId="0" applyFont="1" applyBorder="1" applyAlignment="1">
      <alignment horizontal="center" vertical="center" wrapText="1"/>
    </xf>
    <xf numFmtId="0" fontId="14" fillId="5" borderId="32" xfId="0" applyFont="1" applyFill="1" applyBorder="1" applyAlignment="1">
      <alignment horizontal="center" vertical="center"/>
    </xf>
    <xf numFmtId="0" fontId="14" fillId="5" borderId="38" xfId="0" applyFont="1" applyFill="1" applyBorder="1" applyAlignment="1">
      <alignment horizontal="center" vertical="center"/>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8" fillId="0" borderId="0" xfId="0" applyFont="1" applyAlignment="1">
      <alignment horizontal="center" vertical="center" wrapText="1"/>
    </xf>
    <xf numFmtId="0" fontId="15"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5" fillId="0" borderId="0" xfId="3" applyFont="1" applyBorder="1" applyAlignment="1">
      <alignment horizontal="left" vertical="top" wrapText="1"/>
    </xf>
  </cellXfs>
  <cellStyles count="7">
    <cellStyle name="Millares 2" xfId="1"/>
    <cellStyle name="Millares 3" xfId="5"/>
    <cellStyle name="Moneda" xfId="6" builtinId="4"/>
    <cellStyle name="Moneda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2</xdr:row>
      <xdr:rowOff>28575</xdr:rowOff>
    </xdr:from>
    <xdr:to>
      <xdr:col>7</xdr:col>
      <xdr:colOff>466725</xdr:colOff>
      <xdr:row>36</xdr:row>
      <xdr:rowOff>171450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514350"/>
          <a:ext cx="5619750" cy="661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36</xdr:row>
      <xdr:rowOff>47625</xdr:rowOff>
    </xdr:from>
    <xdr:to>
      <xdr:col>7</xdr:col>
      <xdr:colOff>457200</xdr:colOff>
      <xdr:row>70</xdr:row>
      <xdr:rowOff>95250</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7010400"/>
          <a:ext cx="5619750" cy="652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70</xdr:row>
      <xdr:rowOff>9525</xdr:rowOff>
    </xdr:from>
    <xdr:to>
      <xdr:col>7</xdr:col>
      <xdr:colOff>485775</xdr:colOff>
      <xdr:row>105</xdr:row>
      <xdr:rowOff>47625</xdr:rowOff>
    </xdr:to>
    <xdr:pic>
      <xdr:nvPicPr>
        <xdr:cNvPr id="4" name="Imagen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13449300"/>
          <a:ext cx="5619750" cy="67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94</xdr:row>
      <xdr:rowOff>57150</xdr:rowOff>
    </xdr:from>
    <xdr:to>
      <xdr:col>7</xdr:col>
      <xdr:colOff>504825</xdr:colOff>
      <xdr:row>120</xdr:row>
      <xdr:rowOff>38100</xdr:rowOff>
    </xdr:to>
    <xdr:pic>
      <xdr:nvPicPr>
        <xdr:cNvPr id="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9075" y="18068925"/>
          <a:ext cx="5619750" cy="493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119</xdr:row>
      <xdr:rowOff>9525</xdr:rowOff>
    </xdr:from>
    <xdr:to>
      <xdr:col>7</xdr:col>
      <xdr:colOff>514350</xdr:colOff>
      <xdr:row>154</xdr:row>
      <xdr:rowOff>47625</xdr:rowOff>
    </xdr:to>
    <xdr:pic>
      <xdr:nvPicPr>
        <xdr:cNvPr id="6" name="Imagen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0" y="22783800"/>
          <a:ext cx="5619750" cy="67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153</xdr:row>
      <xdr:rowOff>28575</xdr:rowOff>
    </xdr:from>
    <xdr:to>
      <xdr:col>7</xdr:col>
      <xdr:colOff>561975</xdr:colOff>
      <xdr:row>186</xdr:row>
      <xdr:rowOff>180975</xdr:rowOff>
    </xdr:to>
    <xdr:pic>
      <xdr:nvPicPr>
        <xdr:cNvPr id="7" name="Imagen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6225" y="29279850"/>
          <a:ext cx="5619750" cy="643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266700</xdr:colOff>
      <xdr:row>187</xdr:row>
      <xdr:rowOff>28575</xdr:rowOff>
    </xdr:from>
    <xdr:to>
      <xdr:col>7</xdr:col>
      <xdr:colOff>552450</xdr:colOff>
      <xdr:row>219</xdr:row>
      <xdr:rowOff>38100</xdr:rowOff>
    </xdr:to>
    <xdr:pic>
      <xdr:nvPicPr>
        <xdr:cNvPr id="8" name="Imagen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66700" y="35756850"/>
          <a:ext cx="5619750" cy="610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257175</xdr:colOff>
      <xdr:row>219</xdr:row>
      <xdr:rowOff>47625</xdr:rowOff>
    </xdr:from>
    <xdr:to>
      <xdr:col>7</xdr:col>
      <xdr:colOff>542925</xdr:colOff>
      <xdr:row>252</xdr:row>
      <xdr:rowOff>76200</xdr:rowOff>
    </xdr:to>
    <xdr:pic>
      <xdr:nvPicPr>
        <xdr:cNvPr id="9" name="Imagen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57175" y="41871900"/>
          <a:ext cx="5619750" cy="631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257175</xdr:colOff>
      <xdr:row>252</xdr:row>
      <xdr:rowOff>47625</xdr:rowOff>
    </xdr:from>
    <xdr:to>
      <xdr:col>7</xdr:col>
      <xdr:colOff>542925</xdr:colOff>
      <xdr:row>285</xdr:row>
      <xdr:rowOff>28575</xdr:rowOff>
    </xdr:to>
    <xdr:pic>
      <xdr:nvPicPr>
        <xdr:cNvPr id="10" name="Imagen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57175" y="48158400"/>
          <a:ext cx="5619750" cy="626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266700</xdr:colOff>
      <xdr:row>285</xdr:row>
      <xdr:rowOff>28575</xdr:rowOff>
    </xdr:from>
    <xdr:to>
      <xdr:col>7</xdr:col>
      <xdr:colOff>552450</xdr:colOff>
      <xdr:row>309</xdr:row>
      <xdr:rowOff>161925</xdr:rowOff>
    </xdr:to>
    <xdr:pic>
      <xdr:nvPicPr>
        <xdr:cNvPr id="11" name="Imagen 1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6700" y="54425850"/>
          <a:ext cx="5619750" cy="470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opLeftCell="A25" zoomScale="85" zoomScaleNormal="85" workbookViewId="0">
      <pane xSplit="1" topLeftCell="F1" activePane="topRight" state="frozen"/>
      <selection pane="topRight" activeCell="G26" sqref="G26"/>
    </sheetView>
  </sheetViews>
  <sheetFormatPr baseColWidth="10" defaultRowHeight="11.25" x14ac:dyDescent="0.2"/>
  <cols>
    <col min="1" max="1" width="115.140625" style="2" customWidth="1"/>
    <col min="2" max="7" width="36.28515625" style="12" customWidth="1"/>
    <col min="8" max="16384" width="11.42578125" style="1"/>
  </cols>
  <sheetData>
    <row r="1" spans="1:7" x14ac:dyDescent="0.2">
      <c r="A1" s="145"/>
      <c r="B1" s="145"/>
      <c r="C1" s="145"/>
      <c r="D1" s="145"/>
      <c r="E1" s="145"/>
      <c r="F1" s="145"/>
      <c r="G1" s="145"/>
    </row>
    <row r="3" spans="1:7" ht="23.25" x14ac:dyDescent="0.35">
      <c r="A3" s="144" t="s">
        <v>82</v>
      </c>
      <c r="B3" s="144"/>
      <c r="C3" s="144"/>
      <c r="D3" s="144"/>
      <c r="E3" s="144"/>
      <c r="F3" s="144"/>
      <c r="G3" s="144"/>
    </row>
    <row r="4" spans="1:7" s="29" customFormat="1" ht="38.25" customHeight="1" x14ac:dyDescent="0.2">
      <c r="A4" s="91" t="s">
        <v>0</v>
      </c>
      <c r="B4" s="103" t="s">
        <v>83</v>
      </c>
      <c r="C4" s="103" t="s">
        <v>48</v>
      </c>
      <c r="D4" s="103" t="s">
        <v>84</v>
      </c>
      <c r="E4" s="103" t="s">
        <v>49</v>
      </c>
      <c r="F4" s="103" t="s">
        <v>85</v>
      </c>
      <c r="G4" s="103" t="s">
        <v>86</v>
      </c>
    </row>
    <row r="5" spans="1:7" x14ac:dyDescent="0.2">
      <c r="A5" s="4" t="s">
        <v>1</v>
      </c>
      <c r="B5" s="11" t="s">
        <v>32</v>
      </c>
      <c r="C5" s="11" t="s">
        <v>99</v>
      </c>
      <c r="D5" s="11" t="s">
        <v>32</v>
      </c>
      <c r="E5" s="11" t="s">
        <v>63</v>
      </c>
      <c r="F5" s="11" t="s">
        <v>32</v>
      </c>
      <c r="G5" s="11" t="s">
        <v>67</v>
      </c>
    </row>
    <row r="6" spans="1:7" ht="39" customHeight="1" x14ac:dyDescent="0.2">
      <c r="A6" s="16" t="s">
        <v>20</v>
      </c>
      <c r="B6" s="11" t="s">
        <v>4</v>
      </c>
      <c r="C6" s="11" t="s">
        <v>4</v>
      </c>
      <c r="D6" s="11" t="s">
        <v>4</v>
      </c>
      <c r="E6" s="11" t="s">
        <v>4</v>
      </c>
      <c r="F6" s="11" t="s">
        <v>4</v>
      </c>
      <c r="G6" s="11" t="s">
        <v>4</v>
      </c>
    </row>
    <row r="7" spans="1:7" x14ac:dyDescent="0.2">
      <c r="A7" s="5" t="s">
        <v>9</v>
      </c>
      <c r="B7" s="11"/>
      <c r="C7" s="11"/>
      <c r="D7" s="11"/>
      <c r="E7" s="11"/>
      <c r="F7" s="11"/>
      <c r="G7" s="11"/>
    </row>
    <row r="8" spans="1:7" x14ac:dyDescent="0.2">
      <c r="A8" s="6" t="s">
        <v>21</v>
      </c>
      <c r="B8" s="11" t="s">
        <v>44</v>
      </c>
      <c r="C8" s="11" t="s">
        <v>100</v>
      </c>
      <c r="D8" s="11" t="s">
        <v>66</v>
      </c>
      <c r="E8" s="11" t="s">
        <v>92</v>
      </c>
      <c r="F8" s="11" t="s">
        <v>107</v>
      </c>
      <c r="G8" s="11" t="s">
        <v>68</v>
      </c>
    </row>
    <row r="9" spans="1:7" ht="173.25" customHeight="1" x14ac:dyDescent="0.2">
      <c r="A9" s="7" t="s">
        <v>22</v>
      </c>
      <c r="B9" s="11" t="s">
        <v>4</v>
      </c>
      <c r="C9" s="11" t="s">
        <v>4</v>
      </c>
      <c r="D9" s="11" t="s">
        <v>4</v>
      </c>
      <c r="E9" s="11" t="s">
        <v>4</v>
      </c>
      <c r="F9" s="11" t="s">
        <v>4</v>
      </c>
      <c r="G9" s="11" t="s">
        <v>4</v>
      </c>
    </row>
    <row r="10" spans="1:7" x14ac:dyDescent="0.2">
      <c r="A10" s="7" t="s">
        <v>7</v>
      </c>
      <c r="B10" s="11" t="s">
        <v>96</v>
      </c>
      <c r="C10" s="11" t="s">
        <v>101</v>
      </c>
      <c r="D10" s="11" t="s">
        <v>87</v>
      </c>
      <c r="E10" s="11" t="s">
        <v>93</v>
      </c>
      <c r="F10" s="11" t="s">
        <v>108</v>
      </c>
      <c r="G10" s="11" t="s">
        <v>112</v>
      </c>
    </row>
    <row r="11" spans="1:7" x14ac:dyDescent="0.2">
      <c r="A11" s="5" t="s">
        <v>23</v>
      </c>
      <c r="B11" s="11" t="s">
        <v>5</v>
      </c>
      <c r="C11" s="11" t="s">
        <v>5</v>
      </c>
      <c r="D11" s="11" t="s">
        <v>5</v>
      </c>
      <c r="E11" s="11" t="s">
        <v>5</v>
      </c>
      <c r="F11" s="11" t="s">
        <v>5</v>
      </c>
      <c r="G11" s="11" t="s">
        <v>5</v>
      </c>
    </row>
    <row r="12" spans="1:7" x14ac:dyDescent="0.2">
      <c r="A12" s="8" t="s">
        <v>2</v>
      </c>
      <c r="B12" s="11" t="s">
        <v>5</v>
      </c>
      <c r="C12" s="11" t="s">
        <v>5</v>
      </c>
      <c r="D12" s="11" t="s">
        <v>5</v>
      </c>
      <c r="E12" s="11" t="s">
        <v>5</v>
      </c>
      <c r="F12" s="11" t="s">
        <v>5</v>
      </c>
      <c r="G12" s="11" t="s">
        <v>5</v>
      </c>
    </row>
    <row r="13" spans="1:7" x14ac:dyDescent="0.2">
      <c r="A13" s="5" t="s">
        <v>42</v>
      </c>
      <c r="B13" s="11" t="s">
        <v>5</v>
      </c>
      <c r="C13" s="11" t="s">
        <v>5</v>
      </c>
      <c r="D13" s="11"/>
      <c r="E13" s="11" t="s">
        <v>5</v>
      </c>
      <c r="F13" s="11" t="s">
        <v>5</v>
      </c>
      <c r="G13" s="11" t="s">
        <v>5</v>
      </c>
    </row>
    <row r="14" spans="1:7" ht="38.25" customHeight="1" x14ac:dyDescent="0.2">
      <c r="A14" s="8" t="s">
        <v>43</v>
      </c>
      <c r="B14" s="11" t="s">
        <v>5</v>
      </c>
      <c r="C14" s="11" t="s">
        <v>5</v>
      </c>
      <c r="D14" s="11" t="s">
        <v>5</v>
      </c>
      <c r="E14" s="11" t="s">
        <v>5</v>
      </c>
      <c r="F14" s="11" t="s">
        <v>5</v>
      </c>
      <c r="G14" s="11" t="s">
        <v>5</v>
      </c>
    </row>
    <row r="15" spans="1:7" x14ac:dyDescent="0.2">
      <c r="A15" s="6" t="s">
        <v>10</v>
      </c>
      <c r="B15" s="11" t="s">
        <v>64</v>
      </c>
      <c r="C15" s="11" t="s">
        <v>102</v>
      </c>
      <c r="D15" s="11" t="s">
        <v>88</v>
      </c>
      <c r="E15" s="11" t="s">
        <v>47</v>
      </c>
      <c r="F15" s="11" t="s">
        <v>98</v>
      </c>
      <c r="G15" s="11" t="s">
        <v>113</v>
      </c>
    </row>
    <row r="16" spans="1:7" ht="409.5" customHeight="1" x14ac:dyDescent="0.2">
      <c r="A16" s="7" t="s">
        <v>19</v>
      </c>
      <c r="B16" s="11" t="s">
        <v>4</v>
      </c>
      <c r="C16" s="11" t="s">
        <v>4</v>
      </c>
      <c r="D16" s="11" t="s">
        <v>4</v>
      </c>
      <c r="E16" s="11" t="s">
        <v>4</v>
      </c>
      <c r="F16" s="11" t="s">
        <v>4</v>
      </c>
      <c r="G16" s="102" t="s">
        <v>73</v>
      </c>
    </row>
    <row r="17" spans="1:7" ht="22.5" customHeight="1" x14ac:dyDescent="0.2">
      <c r="A17" s="5" t="s">
        <v>24</v>
      </c>
      <c r="B17" s="11" t="s">
        <v>97</v>
      </c>
      <c r="C17" s="11" t="s">
        <v>103</v>
      </c>
      <c r="D17" s="11" t="s">
        <v>58</v>
      </c>
      <c r="E17" s="11" t="s">
        <v>58</v>
      </c>
      <c r="F17" s="11" t="s">
        <v>103</v>
      </c>
      <c r="G17" s="11" t="s">
        <v>115</v>
      </c>
    </row>
    <row r="18" spans="1:7" ht="37.5" customHeight="1" x14ac:dyDescent="0.2">
      <c r="A18" s="8" t="s">
        <v>80</v>
      </c>
      <c r="B18" s="11" t="s">
        <v>4</v>
      </c>
      <c r="C18" s="11" t="s">
        <v>4</v>
      </c>
      <c r="D18" s="11" t="s">
        <v>4</v>
      </c>
      <c r="E18" s="11" t="s">
        <v>4</v>
      </c>
      <c r="F18" s="11" t="s">
        <v>4</v>
      </c>
      <c r="G18" s="94" t="s">
        <v>73</v>
      </c>
    </row>
    <row r="19" spans="1:7" ht="21.75" customHeight="1" x14ac:dyDescent="0.2">
      <c r="A19" s="5" t="s">
        <v>25</v>
      </c>
      <c r="B19" s="11" t="s">
        <v>74</v>
      </c>
      <c r="C19" s="11" t="s">
        <v>90</v>
      </c>
      <c r="D19" s="11" t="s">
        <v>90</v>
      </c>
      <c r="E19" s="11" t="s">
        <v>59</v>
      </c>
      <c r="F19" s="11" t="s">
        <v>90</v>
      </c>
      <c r="G19" s="11" t="s">
        <v>114</v>
      </c>
    </row>
    <row r="20" spans="1:7" ht="69.75" customHeight="1" x14ac:dyDescent="0.2">
      <c r="A20" s="8" t="s">
        <v>81</v>
      </c>
      <c r="B20" s="11" t="s">
        <v>4</v>
      </c>
      <c r="C20" s="11" t="s">
        <v>4</v>
      </c>
      <c r="D20" s="11" t="s">
        <v>4</v>
      </c>
      <c r="E20" s="11" t="s">
        <v>4</v>
      </c>
      <c r="F20" s="11" t="s">
        <v>4</v>
      </c>
      <c r="G20" s="11" t="s">
        <v>4</v>
      </c>
    </row>
    <row r="21" spans="1:7" ht="15.75" customHeight="1" x14ac:dyDescent="0.2">
      <c r="A21" s="6" t="s">
        <v>26</v>
      </c>
      <c r="B21" s="11" t="s">
        <v>98</v>
      </c>
      <c r="C21" s="11" t="s">
        <v>104</v>
      </c>
      <c r="D21" s="11" t="s">
        <v>59</v>
      </c>
      <c r="E21" s="11" t="s">
        <v>90</v>
      </c>
      <c r="F21" s="11" t="s">
        <v>109</v>
      </c>
      <c r="G21" s="11" t="s">
        <v>69</v>
      </c>
    </row>
    <row r="22" spans="1:7" ht="83.25" customHeight="1" x14ac:dyDescent="0.2">
      <c r="A22" s="8" t="s">
        <v>27</v>
      </c>
      <c r="B22" s="11" t="s">
        <v>4</v>
      </c>
      <c r="C22" s="11" t="s">
        <v>4</v>
      </c>
      <c r="D22" s="11" t="s">
        <v>4</v>
      </c>
      <c r="E22" s="11" t="s">
        <v>4</v>
      </c>
      <c r="F22" s="11" t="s">
        <v>4</v>
      </c>
      <c r="G22" s="11" t="s">
        <v>4</v>
      </c>
    </row>
    <row r="23" spans="1:7" x14ac:dyDescent="0.2">
      <c r="A23" s="9" t="s">
        <v>28</v>
      </c>
      <c r="B23" s="11" t="s">
        <v>70</v>
      </c>
      <c r="C23" s="11" t="s">
        <v>105</v>
      </c>
      <c r="D23" s="11" t="s">
        <v>89</v>
      </c>
      <c r="E23" s="11" t="s">
        <v>94</v>
      </c>
      <c r="F23" s="11" t="s">
        <v>110</v>
      </c>
      <c r="G23" s="11" t="s">
        <v>116</v>
      </c>
    </row>
    <row r="24" spans="1:7" ht="23.25" customHeight="1" x14ac:dyDescent="0.2">
      <c r="A24" s="8" t="s">
        <v>29</v>
      </c>
      <c r="B24" s="11" t="s">
        <v>4</v>
      </c>
      <c r="C24" s="11" t="s">
        <v>4</v>
      </c>
      <c r="D24" s="11" t="s">
        <v>4</v>
      </c>
      <c r="E24" s="11" t="s">
        <v>4</v>
      </c>
      <c r="F24" s="11" t="s">
        <v>4</v>
      </c>
      <c r="G24" s="11" t="s">
        <v>4</v>
      </c>
    </row>
    <row r="25" spans="1:7" ht="14.25" customHeight="1" x14ac:dyDescent="0.2">
      <c r="A25" s="6" t="s">
        <v>45</v>
      </c>
      <c r="B25" s="11" t="s">
        <v>65</v>
      </c>
      <c r="C25" s="11" t="s">
        <v>60</v>
      </c>
      <c r="D25" s="11" t="s">
        <v>32</v>
      </c>
      <c r="E25" s="11" t="s">
        <v>65</v>
      </c>
      <c r="F25" s="11" t="s">
        <v>32</v>
      </c>
      <c r="G25" s="11" t="s">
        <v>67</v>
      </c>
    </row>
    <row r="26" spans="1:7" ht="63" customHeight="1" x14ac:dyDescent="0.2">
      <c r="A26" s="8" t="s">
        <v>46</v>
      </c>
      <c r="B26" s="11" t="s">
        <v>4</v>
      </c>
      <c r="C26" s="11" t="s">
        <v>4</v>
      </c>
      <c r="D26" s="11" t="s">
        <v>4</v>
      </c>
      <c r="E26" s="11" t="s">
        <v>4</v>
      </c>
      <c r="F26" s="11" t="s">
        <v>4</v>
      </c>
      <c r="G26" s="11" t="s">
        <v>4</v>
      </c>
    </row>
    <row r="27" spans="1:7" ht="24.75" customHeight="1" x14ac:dyDescent="0.2">
      <c r="A27" s="9" t="s">
        <v>11</v>
      </c>
      <c r="B27" s="11" t="s">
        <v>6</v>
      </c>
      <c r="C27" s="11" t="s">
        <v>6</v>
      </c>
      <c r="D27" s="11" t="s">
        <v>6</v>
      </c>
      <c r="E27" s="11" t="s">
        <v>6</v>
      </c>
      <c r="F27" s="11" t="s">
        <v>72</v>
      </c>
      <c r="G27" s="11" t="s">
        <v>72</v>
      </c>
    </row>
    <row r="28" spans="1:7" ht="42.75" customHeight="1" x14ac:dyDescent="0.2">
      <c r="A28" s="7" t="s">
        <v>3</v>
      </c>
      <c r="B28" s="11" t="s">
        <v>4</v>
      </c>
      <c r="C28" s="11" t="s">
        <v>4</v>
      </c>
      <c r="D28" s="11" t="s">
        <v>4</v>
      </c>
      <c r="E28" s="11" t="s">
        <v>4</v>
      </c>
      <c r="F28" s="11" t="s">
        <v>4</v>
      </c>
      <c r="G28" s="11" t="s">
        <v>4</v>
      </c>
    </row>
    <row r="29" spans="1:7" ht="17.25" customHeight="1" x14ac:dyDescent="0.2">
      <c r="A29" s="6" t="s">
        <v>30</v>
      </c>
      <c r="B29" s="11" t="s">
        <v>71</v>
      </c>
      <c r="C29" s="11" t="s">
        <v>106</v>
      </c>
      <c r="D29" s="11" t="s">
        <v>91</v>
      </c>
      <c r="E29" s="11" t="s">
        <v>95</v>
      </c>
      <c r="F29" s="11" t="s">
        <v>111</v>
      </c>
      <c r="G29" s="11" t="s">
        <v>110</v>
      </c>
    </row>
    <row r="30" spans="1:7" ht="117.75" customHeight="1" x14ac:dyDescent="0.2">
      <c r="A30" s="10" t="s">
        <v>31</v>
      </c>
      <c r="B30" s="11" t="s">
        <v>4</v>
      </c>
      <c r="C30" s="92" t="s">
        <v>61</v>
      </c>
      <c r="D30" s="11" t="s">
        <v>4</v>
      </c>
      <c r="E30" s="11" t="s">
        <v>4</v>
      </c>
      <c r="F30" s="11" t="s">
        <v>4</v>
      </c>
      <c r="G30" s="11" t="s">
        <v>4</v>
      </c>
    </row>
    <row r="31" spans="1:7" ht="22.5" customHeight="1" x14ac:dyDescent="0.2">
      <c r="A31" s="13" t="s">
        <v>8</v>
      </c>
      <c r="B31" s="15" t="s">
        <v>4</v>
      </c>
      <c r="C31" s="93" t="s">
        <v>62</v>
      </c>
      <c r="D31" s="15" t="s">
        <v>4</v>
      </c>
      <c r="E31" s="15" t="s">
        <v>4</v>
      </c>
      <c r="F31" s="15" t="s">
        <v>4</v>
      </c>
      <c r="G31" s="95" t="s">
        <v>184</v>
      </c>
    </row>
    <row r="32" spans="1:7" x14ac:dyDescent="0.2">
      <c r="A32" s="3"/>
      <c r="B32" s="14"/>
      <c r="C32" s="14"/>
      <c r="D32" s="14"/>
      <c r="E32" s="14"/>
      <c r="F32" s="14"/>
      <c r="G32" s="14"/>
    </row>
  </sheetData>
  <mergeCells count="2">
    <mergeCell ref="A3:G3"/>
    <mergeCell ref="A1:G1"/>
  </mergeCells>
  <pageMargins left="0.7" right="0.7" top="0.75" bottom="0.75" header="0.3" footer="0.3"/>
  <pageSetup paperSize="5"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opLeftCell="C1" workbookViewId="0">
      <selection activeCell="E46" sqref="E46"/>
    </sheetView>
  </sheetViews>
  <sheetFormatPr baseColWidth="10" defaultRowHeight="15" x14ac:dyDescent="0.25"/>
  <cols>
    <col min="1" max="1" width="8.5703125" style="30" customWidth="1"/>
    <col min="2" max="2" width="5" customWidth="1"/>
    <col min="3" max="3" width="26.28515625" customWidth="1"/>
    <col min="4" max="4" width="17.28515625" customWidth="1"/>
    <col min="5" max="5" width="15.7109375" customWidth="1"/>
    <col min="6" max="6" width="41.42578125" customWidth="1"/>
    <col min="7" max="7" width="21.7109375" customWidth="1"/>
    <col min="8" max="8" width="18.42578125" customWidth="1"/>
    <col min="9" max="9" width="21.5703125" customWidth="1"/>
    <col min="10" max="10" width="23.7109375" customWidth="1"/>
    <col min="11" max="11" width="29.28515625"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1" spans="1:11" ht="28.5" x14ac:dyDescent="0.45">
      <c r="B1" s="188" t="s">
        <v>82</v>
      </c>
      <c r="C1" s="188"/>
      <c r="D1" s="188"/>
      <c r="E1" s="188"/>
      <c r="F1" s="188"/>
      <c r="G1" s="188"/>
      <c r="H1" s="188"/>
      <c r="I1" s="188"/>
      <c r="J1" s="188"/>
      <c r="K1" s="188"/>
    </row>
    <row r="4" spans="1:11" ht="15.75" thickBot="1" x14ac:dyDescent="0.3"/>
    <row r="5" spans="1:11" ht="15" customHeight="1" x14ac:dyDescent="0.25">
      <c r="C5" s="193" t="s">
        <v>54</v>
      </c>
      <c r="D5" s="194"/>
      <c r="E5" s="194"/>
      <c r="F5" s="195"/>
    </row>
    <row r="6" spans="1:11" x14ac:dyDescent="0.25">
      <c r="C6" s="196"/>
      <c r="D6" s="197"/>
      <c r="E6" s="197"/>
      <c r="F6" s="198"/>
    </row>
    <row r="7" spans="1:11" x14ac:dyDescent="0.25">
      <c r="C7" s="196"/>
      <c r="D7" s="197"/>
      <c r="E7" s="197"/>
      <c r="F7" s="198"/>
    </row>
    <row r="8" spans="1:11" ht="15.75" thickBot="1" x14ac:dyDescent="0.3">
      <c r="C8" s="199"/>
      <c r="D8" s="200"/>
      <c r="E8" s="200"/>
      <c r="F8" s="201"/>
    </row>
    <row r="11" spans="1:11" ht="15.75" thickBot="1" x14ac:dyDescent="0.3">
      <c r="A11" s="80"/>
      <c r="C11" s="26"/>
      <c r="D11" s="26"/>
      <c r="E11" s="26"/>
      <c r="F11" s="26"/>
      <c r="G11" s="26"/>
    </row>
    <row r="12" spans="1:11" ht="15.75" thickBot="1" x14ac:dyDescent="0.3">
      <c r="B12" s="149" t="s">
        <v>83</v>
      </c>
      <c r="C12" s="150"/>
      <c r="D12" s="150"/>
      <c r="E12" s="151"/>
      <c r="F12" s="24"/>
      <c r="G12" s="24"/>
      <c r="H12" s="24"/>
      <c r="I12" s="24"/>
      <c r="J12" s="24"/>
    </row>
    <row r="13" spans="1:11" x14ac:dyDescent="0.25">
      <c r="B13" s="177" t="s">
        <v>40</v>
      </c>
      <c r="C13" s="158" t="s">
        <v>41</v>
      </c>
      <c r="D13" s="158" t="s">
        <v>39</v>
      </c>
      <c r="E13" s="161" t="s">
        <v>38</v>
      </c>
      <c r="F13" s="158" t="s">
        <v>37</v>
      </c>
      <c r="G13" s="158" t="s">
        <v>36</v>
      </c>
      <c r="H13" s="158" t="s">
        <v>35</v>
      </c>
      <c r="I13" s="158" t="s">
        <v>34</v>
      </c>
      <c r="J13" s="165" t="s">
        <v>33</v>
      </c>
    </row>
    <row r="14" spans="1:11" ht="15.75" thickBot="1" x14ac:dyDescent="0.3">
      <c r="B14" s="178"/>
      <c r="C14" s="159"/>
      <c r="D14" s="159"/>
      <c r="E14" s="162"/>
      <c r="F14" s="159"/>
      <c r="G14" s="159"/>
      <c r="H14" s="159"/>
      <c r="I14" s="159"/>
      <c r="J14" s="166"/>
    </row>
    <row r="15" spans="1:11" x14ac:dyDescent="0.25">
      <c r="B15" s="178"/>
      <c r="C15" s="159"/>
      <c r="D15" s="159"/>
      <c r="E15" s="162"/>
      <c r="F15" s="159"/>
      <c r="G15" s="159"/>
      <c r="H15" s="159"/>
      <c r="I15" s="159"/>
      <c r="J15" s="166"/>
      <c r="K15" s="75" t="s">
        <v>8</v>
      </c>
    </row>
    <row r="16" spans="1:11" s="79" customFormat="1" ht="56.25" x14ac:dyDescent="0.25">
      <c r="A16" s="30"/>
      <c r="B16" s="23">
        <v>1</v>
      </c>
      <c r="C16" s="71" t="s">
        <v>119</v>
      </c>
      <c r="D16" s="71" t="s">
        <v>83</v>
      </c>
      <c r="E16" s="22">
        <v>4600010693</v>
      </c>
      <c r="F16" s="22" t="s">
        <v>120</v>
      </c>
      <c r="G16" s="28" t="s">
        <v>121</v>
      </c>
      <c r="H16" s="28" t="s">
        <v>52</v>
      </c>
      <c r="I16" s="74">
        <v>45100000</v>
      </c>
      <c r="J16" s="21" t="s">
        <v>122</v>
      </c>
      <c r="K16" s="181" t="s">
        <v>4</v>
      </c>
    </row>
    <row r="17" spans="1:11" ht="56.25" x14ac:dyDescent="0.25">
      <c r="B17" s="23">
        <v>2</v>
      </c>
      <c r="C17" s="71" t="s">
        <v>123</v>
      </c>
      <c r="D17" s="71" t="s">
        <v>83</v>
      </c>
      <c r="E17" s="22" t="s">
        <v>124</v>
      </c>
      <c r="F17" s="22" t="s">
        <v>181</v>
      </c>
      <c r="G17" s="78" t="s">
        <v>125</v>
      </c>
      <c r="H17" s="22" t="s">
        <v>126</v>
      </c>
      <c r="I17" s="77">
        <v>150000000</v>
      </c>
      <c r="J17" s="21"/>
      <c r="K17" s="182"/>
    </row>
    <row r="18" spans="1:11" ht="79.5" thickBot="1" x14ac:dyDescent="0.3">
      <c r="B18" s="73">
        <v>3</v>
      </c>
      <c r="C18" s="72" t="s">
        <v>79</v>
      </c>
      <c r="D18" s="71" t="s">
        <v>83</v>
      </c>
      <c r="E18" s="69">
        <v>5320190208</v>
      </c>
      <c r="F18" s="69" t="s">
        <v>127</v>
      </c>
      <c r="G18" s="70" t="s">
        <v>128</v>
      </c>
      <c r="H18" s="69" t="s">
        <v>52</v>
      </c>
      <c r="I18" s="68">
        <v>100000000</v>
      </c>
      <c r="J18" s="67" t="s">
        <v>129</v>
      </c>
      <c r="K18" s="183"/>
    </row>
    <row r="19" spans="1:11" x14ac:dyDescent="0.25">
      <c r="B19" s="18"/>
      <c r="C19" s="20"/>
      <c r="D19" s="20"/>
      <c r="E19" s="18"/>
      <c r="F19" s="18"/>
      <c r="G19" s="19"/>
      <c r="H19" s="18"/>
      <c r="I19" s="97">
        <f>SUM(I16:I18)</f>
        <v>295100000</v>
      </c>
      <c r="J19" s="18"/>
      <c r="K19" s="96"/>
    </row>
    <row r="20" spans="1:11" ht="15.75" thickBot="1" x14ac:dyDescent="0.3">
      <c r="B20" s="18"/>
      <c r="C20" s="20"/>
      <c r="D20" s="20"/>
      <c r="E20" s="18"/>
      <c r="F20" s="18"/>
      <c r="G20" s="19"/>
      <c r="H20" s="18"/>
      <c r="I20" s="66"/>
      <c r="J20" s="18"/>
    </row>
    <row r="21" spans="1:11" ht="15.75" thickBot="1" x14ac:dyDescent="0.3">
      <c r="B21" s="184" t="s">
        <v>48</v>
      </c>
      <c r="C21" s="185"/>
      <c r="D21" s="185"/>
      <c r="E21" s="186"/>
      <c r="F21" s="25"/>
      <c r="G21" s="25"/>
      <c r="H21" s="25"/>
      <c r="I21" s="25"/>
      <c r="J21" s="25"/>
    </row>
    <row r="22" spans="1:11" x14ac:dyDescent="0.25">
      <c r="B22" s="189" t="s">
        <v>40</v>
      </c>
      <c r="C22" s="177" t="s">
        <v>41</v>
      </c>
      <c r="D22" s="158" t="s">
        <v>39</v>
      </c>
      <c r="E22" s="161" t="s">
        <v>38</v>
      </c>
      <c r="F22" s="158" t="s">
        <v>37</v>
      </c>
      <c r="G22" s="158" t="s">
        <v>36</v>
      </c>
      <c r="H22" s="158" t="s">
        <v>35</v>
      </c>
      <c r="I22" s="158" t="s">
        <v>34</v>
      </c>
      <c r="J22" s="165" t="s">
        <v>33</v>
      </c>
      <c r="K22" s="48"/>
    </row>
    <row r="23" spans="1:11" ht="15.75" thickBot="1" x14ac:dyDescent="0.3">
      <c r="B23" s="190"/>
      <c r="C23" s="178"/>
      <c r="D23" s="159"/>
      <c r="E23" s="162"/>
      <c r="F23" s="159"/>
      <c r="G23" s="159"/>
      <c r="H23" s="159"/>
      <c r="I23" s="159"/>
      <c r="J23" s="166"/>
      <c r="K23" s="47"/>
    </row>
    <row r="24" spans="1:11" x14ac:dyDescent="0.25">
      <c r="B24" s="190"/>
      <c r="C24" s="178"/>
      <c r="D24" s="159"/>
      <c r="E24" s="162"/>
      <c r="F24" s="159"/>
      <c r="G24" s="159"/>
      <c r="H24" s="159"/>
      <c r="I24" s="159"/>
      <c r="J24" s="166"/>
      <c r="K24" s="75" t="s">
        <v>8</v>
      </c>
    </row>
    <row r="25" spans="1:11" s="17" customFormat="1" ht="72" customHeight="1" x14ac:dyDescent="0.2">
      <c r="A25" s="63"/>
      <c r="B25" s="76">
        <v>1</v>
      </c>
      <c r="C25" s="104" t="s">
        <v>130</v>
      </c>
      <c r="D25" s="122" t="s">
        <v>48</v>
      </c>
      <c r="E25" s="123" t="s">
        <v>131</v>
      </c>
      <c r="F25" s="122" t="s">
        <v>132</v>
      </c>
      <c r="G25" s="124" t="s">
        <v>133</v>
      </c>
      <c r="H25" s="122" t="s">
        <v>52</v>
      </c>
      <c r="I25" s="125">
        <v>153456950</v>
      </c>
      <c r="J25" s="123" t="s">
        <v>129</v>
      </c>
      <c r="K25" s="191" t="s">
        <v>4</v>
      </c>
    </row>
    <row r="26" spans="1:11" s="17" customFormat="1" ht="68.25" customHeight="1" x14ac:dyDescent="0.2">
      <c r="A26" s="63"/>
      <c r="B26" s="76">
        <v>2</v>
      </c>
      <c r="C26" s="104" t="s">
        <v>134</v>
      </c>
      <c r="D26" s="122" t="s">
        <v>48</v>
      </c>
      <c r="E26" s="123" t="s">
        <v>135</v>
      </c>
      <c r="F26" s="122" t="s">
        <v>136</v>
      </c>
      <c r="G26" s="122" t="s">
        <v>137</v>
      </c>
      <c r="H26" s="123" t="s">
        <v>126</v>
      </c>
      <c r="I26" s="125">
        <v>53039988</v>
      </c>
      <c r="J26" s="123" t="s">
        <v>138</v>
      </c>
      <c r="K26" s="192"/>
    </row>
    <row r="27" spans="1:11" s="17" customFormat="1" ht="45" x14ac:dyDescent="0.2">
      <c r="A27" s="63"/>
      <c r="B27" s="76">
        <v>3</v>
      </c>
      <c r="C27" s="104" t="s">
        <v>134</v>
      </c>
      <c r="D27" s="122" t="s">
        <v>48</v>
      </c>
      <c r="E27" s="123" t="s">
        <v>139</v>
      </c>
      <c r="F27" s="122" t="s">
        <v>140</v>
      </c>
      <c r="G27" s="122" t="s">
        <v>141</v>
      </c>
      <c r="H27" s="123" t="s">
        <v>126</v>
      </c>
      <c r="I27" s="125">
        <v>81946782</v>
      </c>
      <c r="J27" s="123" t="s">
        <v>138</v>
      </c>
      <c r="K27" s="192"/>
    </row>
    <row r="28" spans="1:11" s="17" customFormat="1" ht="12.75" x14ac:dyDescent="0.2">
      <c r="A28" s="63"/>
      <c r="B28" s="18"/>
      <c r="C28" s="18"/>
      <c r="D28" s="18"/>
      <c r="E28" s="65"/>
      <c r="F28" s="18"/>
      <c r="G28" s="18"/>
      <c r="H28" s="65"/>
      <c r="I28" s="66">
        <f>SUM(I25:I27)</f>
        <v>288443720</v>
      </c>
      <c r="J28" s="65"/>
      <c r="K28" s="64"/>
    </row>
    <row r="29" spans="1:11" s="17" customFormat="1" ht="12.75" x14ac:dyDescent="0.2">
      <c r="A29" s="63"/>
      <c r="B29" s="18"/>
      <c r="C29" s="18"/>
      <c r="D29" s="18"/>
      <c r="E29" s="65"/>
      <c r="F29" s="18"/>
      <c r="G29" s="18"/>
      <c r="H29" s="65"/>
      <c r="I29" s="66"/>
      <c r="J29" s="65"/>
      <c r="K29" s="64"/>
    </row>
    <row r="30" spans="1:11" s="17" customFormat="1" ht="13.5" thickBot="1" x14ac:dyDescent="0.25">
      <c r="A30" s="63"/>
      <c r="B30" s="18"/>
      <c r="C30" s="18"/>
      <c r="D30" s="18"/>
      <c r="E30" s="65"/>
      <c r="F30" s="18"/>
      <c r="G30" s="18"/>
      <c r="H30" s="65"/>
      <c r="I30" s="66"/>
      <c r="J30" s="65"/>
      <c r="K30" s="64"/>
    </row>
    <row r="31" spans="1:11" s="17" customFormat="1" ht="15.75" thickBot="1" x14ac:dyDescent="0.3">
      <c r="A31" s="63"/>
      <c r="B31" s="149" t="s">
        <v>84</v>
      </c>
      <c r="C31" s="150"/>
      <c r="D31" s="150"/>
      <c r="E31" s="151"/>
      <c r="F31" s="24"/>
      <c r="G31" s="24"/>
      <c r="H31" s="24"/>
      <c r="I31" s="24"/>
      <c r="J31" s="24"/>
      <c r="K31"/>
    </row>
    <row r="32" spans="1:11" s="17" customFormat="1" x14ac:dyDescent="0.25">
      <c r="A32" s="63"/>
      <c r="B32" s="177" t="s">
        <v>40</v>
      </c>
      <c r="C32" s="158" t="s">
        <v>41</v>
      </c>
      <c r="D32" s="158" t="s">
        <v>39</v>
      </c>
      <c r="E32" s="161" t="s">
        <v>38</v>
      </c>
      <c r="F32" s="158" t="s">
        <v>37</v>
      </c>
      <c r="G32" s="158" t="s">
        <v>36</v>
      </c>
      <c r="H32" s="158" t="s">
        <v>35</v>
      </c>
      <c r="I32" s="158" t="s">
        <v>34</v>
      </c>
      <c r="J32" s="165" t="s">
        <v>33</v>
      </c>
      <c r="K32"/>
    </row>
    <row r="33" spans="1:11" s="17" customFormat="1" ht="15.75" thickBot="1" x14ac:dyDescent="0.3">
      <c r="A33" s="63"/>
      <c r="B33" s="178"/>
      <c r="C33" s="159"/>
      <c r="D33" s="159"/>
      <c r="E33" s="162"/>
      <c r="F33" s="159"/>
      <c r="G33" s="159"/>
      <c r="H33" s="159"/>
      <c r="I33" s="159"/>
      <c r="J33" s="166"/>
      <c r="K33"/>
    </row>
    <row r="34" spans="1:11" s="17" customFormat="1" x14ac:dyDescent="0.25">
      <c r="A34" s="63"/>
      <c r="B34" s="178"/>
      <c r="C34" s="159"/>
      <c r="D34" s="159"/>
      <c r="E34" s="162"/>
      <c r="F34" s="159"/>
      <c r="G34" s="159"/>
      <c r="H34" s="159"/>
      <c r="I34" s="159"/>
      <c r="J34" s="166"/>
      <c r="K34" s="75" t="s">
        <v>8</v>
      </c>
    </row>
    <row r="35" spans="1:11" s="17" customFormat="1" ht="90" customHeight="1" x14ac:dyDescent="0.2">
      <c r="A35" s="63"/>
      <c r="B35" s="23">
        <v>1</v>
      </c>
      <c r="C35" s="71" t="s">
        <v>145</v>
      </c>
      <c r="D35" s="71" t="s">
        <v>84</v>
      </c>
      <c r="E35" s="22">
        <v>1154</v>
      </c>
      <c r="F35" s="22" t="s">
        <v>182</v>
      </c>
      <c r="G35" s="28" t="s">
        <v>143</v>
      </c>
      <c r="H35" s="28" t="s">
        <v>142</v>
      </c>
      <c r="I35" s="74">
        <v>68214143</v>
      </c>
      <c r="J35" s="21" t="s">
        <v>144</v>
      </c>
      <c r="K35" s="187" t="s">
        <v>53</v>
      </c>
    </row>
    <row r="36" spans="1:11" s="107" customFormat="1" ht="56.25" x14ac:dyDescent="0.2">
      <c r="A36" s="105"/>
      <c r="B36" s="106">
        <v>2</v>
      </c>
      <c r="C36" s="126" t="s">
        <v>145</v>
      </c>
      <c r="D36" s="126" t="s">
        <v>84</v>
      </c>
      <c r="E36" s="122">
        <v>5064</v>
      </c>
      <c r="F36" s="122" t="s">
        <v>146</v>
      </c>
      <c r="G36" s="127" t="s">
        <v>147</v>
      </c>
      <c r="H36" s="122" t="s">
        <v>52</v>
      </c>
      <c r="I36" s="128">
        <v>47611881</v>
      </c>
      <c r="J36" s="129" t="s">
        <v>148</v>
      </c>
      <c r="K36" s="169"/>
    </row>
    <row r="37" spans="1:11" s="17" customFormat="1" ht="57" thickBot="1" x14ac:dyDescent="0.25">
      <c r="A37" s="63"/>
      <c r="B37" s="73">
        <v>3</v>
      </c>
      <c r="C37" s="72" t="s">
        <v>149</v>
      </c>
      <c r="D37" s="72" t="s">
        <v>84</v>
      </c>
      <c r="E37" s="69"/>
      <c r="F37" s="69" t="s">
        <v>150</v>
      </c>
      <c r="G37" s="70" t="s">
        <v>151</v>
      </c>
      <c r="H37" s="69" t="s">
        <v>52</v>
      </c>
      <c r="I37" s="68">
        <v>600000000</v>
      </c>
      <c r="J37" s="67" t="s">
        <v>152</v>
      </c>
      <c r="K37" s="170"/>
    </row>
    <row r="38" spans="1:11" s="17" customFormat="1" ht="12.75" x14ac:dyDescent="0.2">
      <c r="A38" s="63"/>
      <c r="B38" s="18"/>
      <c r="C38" s="18"/>
      <c r="D38" s="18"/>
      <c r="E38" s="65"/>
      <c r="F38" s="18"/>
      <c r="G38" s="18"/>
      <c r="H38" s="65"/>
      <c r="I38" s="66">
        <f>SUM(I35:I37)</f>
        <v>715826024</v>
      </c>
      <c r="J38" s="65"/>
      <c r="K38" s="64"/>
    </row>
    <row r="39" spans="1:11" s="17" customFormat="1" ht="13.5" thickBot="1" x14ac:dyDescent="0.25">
      <c r="A39" s="63"/>
      <c r="B39" s="18"/>
      <c r="C39" s="18"/>
      <c r="D39" s="18"/>
      <c r="E39" s="65"/>
      <c r="F39" s="18"/>
      <c r="G39" s="18"/>
      <c r="H39" s="65"/>
      <c r="I39" s="66"/>
      <c r="J39" s="65"/>
      <c r="K39" s="64"/>
    </row>
    <row r="40" spans="1:11" s="17" customFormat="1" ht="15.75" thickBot="1" x14ac:dyDescent="0.3">
      <c r="A40" s="63"/>
      <c r="B40" s="149" t="s">
        <v>49</v>
      </c>
      <c r="C40" s="150"/>
      <c r="D40" s="150"/>
      <c r="E40" s="151"/>
      <c r="F40" s="24"/>
      <c r="G40" s="24"/>
      <c r="H40" s="24"/>
      <c r="I40" s="24"/>
      <c r="J40" s="24"/>
      <c r="K40"/>
    </row>
    <row r="41" spans="1:11" s="17" customFormat="1" x14ac:dyDescent="0.25">
      <c r="A41" s="63"/>
      <c r="B41" s="152" t="s">
        <v>40</v>
      </c>
      <c r="C41" s="155" t="s">
        <v>41</v>
      </c>
      <c r="D41" s="158" t="s">
        <v>39</v>
      </c>
      <c r="E41" s="161" t="s">
        <v>38</v>
      </c>
      <c r="F41" s="158" t="s">
        <v>37</v>
      </c>
      <c r="G41" s="158" t="s">
        <v>36</v>
      </c>
      <c r="H41" s="158" t="s">
        <v>35</v>
      </c>
      <c r="I41" s="158" t="s">
        <v>34</v>
      </c>
      <c r="J41" s="165" t="s">
        <v>33</v>
      </c>
      <c r="K41"/>
    </row>
    <row r="42" spans="1:11" s="17" customFormat="1" ht="15.75" thickBot="1" x14ac:dyDescent="0.3">
      <c r="A42" s="63"/>
      <c r="B42" s="153"/>
      <c r="C42" s="156"/>
      <c r="D42" s="159"/>
      <c r="E42" s="162"/>
      <c r="F42" s="159"/>
      <c r="G42" s="159"/>
      <c r="H42" s="159"/>
      <c r="I42" s="159"/>
      <c r="J42" s="166"/>
      <c r="K42"/>
    </row>
    <row r="43" spans="1:11" s="17" customFormat="1" ht="15.75" thickBot="1" x14ac:dyDescent="0.3">
      <c r="A43" s="63"/>
      <c r="B43" s="154"/>
      <c r="C43" s="157"/>
      <c r="D43" s="164"/>
      <c r="E43" s="163"/>
      <c r="F43" s="164"/>
      <c r="G43" s="164"/>
      <c r="H43" s="164"/>
      <c r="I43" s="164"/>
      <c r="J43" s="167"/>
      <c r="K43" s="62" t="s">
        <v>8</v>
      </c>
    </row>
    <row r="44" spans="1:11" s="17" customFormat="1" ht="67.5" x14ac:dyDescent="0.2">
      <c r="A44" s="63"/>
      <c r="B44" s="61">
        <v>1</v>
      </c>
      <c r="C44" s="60" t="s">
        <v>153</v>
      </c>
      <c r="D44" s="53" t="s">
        <v>49</v>
      </c>
      <c r="E44" s="59" t="s">
        <v>154</v>
      </c>
      <c r="F44" s="59" t="s">
        <v>155</v>
      </c>
      <c r="G44" s="58" t="s">
        <v>156</v>
      </c>
      <c r="H44" s="58" t="s">
        <v>52</v>
      </c>
      <c r="I44" s="109">
        <v>160000000</v>
      </c>
      <c r="J44" s="56" t="s">
        <v>157</v>
      </c>
      <c r="K44" s="174" t="s">
        <v>51</v>
      </c>
    </row>
    <row r="45" spans="1:11" s="17" customFormat="1" ht="67.5" x14ac:dyDescent="0.2">
      <c r="A45" s="63"/>
      <c r="B45" s="55">
        <v>2</v>
      </c>
      <c r="C45" s="130" t="s">
        <v>145</v>
      </c>
      <c r="D45" s="126" t="s">
        <v>49</v>
      </c>
      <c r="E45" s="122">
        <v>2310</v>
      </c>
      <c r="F45" s="122" t="s">
        <v>158</v>
      </c>
      <c r="G45" s="127" t="s">
        <v>159</v>
      </c>
      <c r="H45" s="122" t="s">
        <v>160</v>
      </c>
      <c r="I45" s="128">
        <v>19021504</v>
      </c>
      <c r="J45" s="129" t="s">
        <v>161</v>
      </c>
      <c r="K45" s="175"/>
    </row>
    <row r="46" spans="1:11" s="17" customFormat="1" ht="68.25" customHeight="1" thickBot="1" x14ac:dyDescent="0.25">
      <c r="A46" s="63"/>
      <c r="B46" s="51">
        <v>3</v>
      </c>
      <c r="C46" s="131" t="s">
        <v>162</v>
      </c>
      <c r="D46" s="132" t="s">
        <v>49</v>
      </c>
      <c r="E46" s="133">
        <v>45</v>
      </c>
      <c r="F46" s="133" t="s">
        <v>163</v>
      </c>
      <c r="G46" s="134" t="s">
        <v>164</v>
      </c>
      <c r="H46" s="133" t="s">
        <v>52</v>
      </c>
      <c r="I46" s="135">
        <v>83000000</v>
      </c>
      <c r="J46" s="136" t="s">
        <v>165</v>
      </c>
      <c r="K46" s="176"/>
    </row>
    <row r="47" spans="1:11" s="17" customFormat="1" ht="12.75" x14ac:dyDescent="0.2">
      <c r="A47" s="63"/>
      <c r="B47" s="18"/>
      <c r="C47" s="18"/>
      <c r="D47" s="18"/>
      <c r="E47" s="65"/>
      <c r="F47" s="18"/>
      <c r="G47" s="18"/>
      <c r="H47" s="65"/>
      <c r="I47" s="66"/>
      <c r="J47" s="65"/>
      <c r="K47" s="64"/>
    </row>
    <row r="48" spans="1:11" s="17" customFormat="1" ht="13.5" thickBot="1" x14ac:dyDescent="0.25">
      <c r="A48" s="63"/>
      <c r="B48" s="18"/>
      <c r="C48" s="18"/>
      <c r="D48" s="18"/>
      <c r="E48" s="65"/>
      <c r="F48" s="18"/>
      <c r="G48" s="18"/>
      <c r="H48" s="65"/>
      <c r="I48" s="66"/>
      <c r="J48" s="65"/>
      <c r="K48" s="64"/>
    </row>
    <row r="49" spans="1:11" s="17" customFormat="1" ht="15.75" customHeight="1" thickBot="1" x14ac:dyDescent="0.3">
      <c r="A49" s="63"/>
      <c r="B49" s="149" t="s">
        <v>85</v>
      </c>
      <c r="C49" s="150"/>
      <c r="D49" s="150"/>
      <c r="E49" s="151"/>
      <c r="F49" s="24"/>
      <c r="G49" s="24"/>
      <c r="H49" s="24"/>
      <c r="I49" s="24"/>
      <c r="J49" s="24"/>
      <c r="K49"/>
    </row>
    <row r="50" spans="1:11" s="17" customFormat="1" ht="15" customHeight="1" x14ac:dyDescent="0.25">
      <c r="A50" s="63"/>
      <c r="B50" s="152" t="s">
        <v>40</v>
      </c>
      <c r="C50" s="155" t="s">
        <v>41</v>
      </c>
      <c r="D50" s="158" t="s">
        <v>39</v>
      </c>
      <c r="E50" s="161" t="s">
        <v>38</v>
      </c>
      <c r="F50" s="158" t="s">
        <v>37</v>
      </c>
      <c r="G50" s="171" t="s">
        <v>36</v>
      </c>
      <c r="H50" s="152" t="s">
        <v>35</v>
      </c>
      <c r="I50" s="155" t="s">
        <v>34</v>
      </c>
      <c r="J50" s="165" t="s">
        <v>33</v>
      </c>
      <c r="K50"/>
    </row>
    <row r="51" spans="1:11" s="17" customFormat="1" ht="15.75" thickBot="1" x14ac:dyDescent="0.3">
      <c r="A51" s="63"/>
      <c r="B51" s="153"/>
      <c r="C51" s="156"/>
      <c r="D51" s="159"/>
      <c r="E51" s="162"/>
      <c r="F51" s="159"/>
      <c r="G51" s="172"/>
      <c r="H51" s="153"/>
      <c r="I51" s="156"/>
      <c r="J51" s="166"/>
      <c r="K51"/>
    </row>
    <row r="52" spans="1:11" s="17" customFormat="1" ht="15.75" thickBot="1" x14ac:dyDescent="0.3">
      <c r="A52" s="63"/>
      <c r="B52" s="154"/>
      <c r="C52" s="157"/>
      <c r="D52" s="164"/>
      <c r="E52" s="163"/>
      <c r="F52" s="164"/>
      <c r="G52" s="173"/>
      <c r="H52" s="154"/>
      <c r="I52" s="157"/>
      <c r="J52" s="167"/>
      <c r="K52" s="62" t="s">
        <v>8</v>
      </c>
    </row>
    <row r="53" spans="1:11" ht="45.75" thickBot="1" x14ac:dyDescent="0.3">
      <c r="B53" s="61">
        <v>1</v>
      </c>
      <c r="C53" s="137" t="s">
        <v>166</v>
      </c>
      <c r="D53" s="126" t="s">
        <v>85</v>
      </c>
      <c r="E53" s="138"/>
      <c r="F53" s="139" t="s">
        <v>167</v>
      </c>
      <c r="G53" s="140" t="s">
        <v>168</v>
      </c>
      <c r="H53" s="141" t="s">
        <v>160</v>
      </c>
      <c r="I53" s="142">
        <v>349911298</v>
      </c>
      <c r="J53" s="143" t="s">
        <v>169</v>
      </c>
      <c r="K53" s="168" t="s">
        <v>50</v>
      </c>
    </row>
    <row r="54" spans="1:11" ht="22.5" x14ac:dyDescent="0.25">
      <c r="B54" s="55">
        <v>2</v>
      </c>
      <c r="C54" s="115" t="s">
        <v>170</v>
      </c>
      <c r="D54" s="108" t="s">
        <v>85</v>
      </c>
      <c r="E54" s="116" t="s">
        <v>171</v>
      </c>
      <c r="F54" s="45"/>
      <c r="G54" s="46">
        <v>43454</v>
      </c>
      <c r="H54" s="45"/>
      <c r="I54" s="44">
        <v>24189900</v>
      </c>
      <c r="J54" s="56"/>
      <c r="K54" s="169"/>
    </row>
    <row r="55" spans="1:11" ht="22.5" x14ac:dyDescent="0.25">
      <c r="B55" s="110"/>
      <c r="C55" s="115" t="s">
        <v>170</v>
      </c>
      <c r="D55" s="108" t="s">
        <v>85</v>
      </c>
      <c r="E55" s="117">
        <v>1580</v>
      </c>
      <c r="F55" s="111"/>
      <c r="G55" s="112" t="s">
        <v>172</v>
      </c>
      <c r="H55" s="111"/>
      <c r="I55" s="113">
        <v>38890654</v>
      </c>
      <c r="J55" s="114"/>
      <c r="K55" s="169"/>
    </row>
    <row r="56" spans="1:11" ht="23.25" thickBot="1" x14ac:dyDescent="0.3">
      <c r="B56" s="51">
        <v>3</v>
      </c>
      <c r="C56" s="119" t="s">
        <v>170</v>
      </c>
      <c r="D56" s="42" t="s">
        <v>85</v>
      </c>
      <c r="E56" s="118">
        <v>1566</v>
      </c>
      <c r="F56" s="40"/>
      <c r="G56" s="41" t="s">
        <v>173</v>
      </c>
      <c r="H56" s="40"/>
      <c r="I56" s="39">
        <v>129981439</v>
      </c>
      <c r="J56" s="38"/>
      <c r="K56" s="170"/>
    </row>
    <row r="57" spans="1:11" x14ac:dyDescent="0.25">
      <c r="B57" s="18"/>
      <c r="C57" s="37"/>
      <c r="D57" s="37"/>
      <c r="E57" s="34"/>
      <c r="F57" s="34"/>
      <c r="G57" s="36"/>
      <c r="H57" s="34"/>
      <c r="I57" s="35">
        <f>+I53+I54+I55+I56</f>
        <v>542973291</v>
      </c>
      <c r="J57" s="34"/>
      <c r="K57" s="33"/>
    </row>
    <row r="58" spans="1:11" ht="15.75" thickBot="1" x14ac:dyDescent="0.3">
      <c r="B58" s="18"/>
      <c r="C58" s="37"/>
      <c r="D58" s="37"/>
      <c r="E58" s="34"/>
      <c r="F58" s="34"/>
      <c r="G58" s="36"/>
      <c r="H58" s="34"/>
      <c r="I58" s="35"/>
      <c r="J58" s="34"/>
      <c r="K58" s="33"/>
    </row>
    <row r="59" spans="1:11" ht="15.75" thickBot="1" x14ac:dyDescent="0.3">
      <c r="B59" s="149" t="s">
        <v>86</v>
      </c>
      <c r="C59" s="150"/>
      <c r="D59" s="150"/>
      <c r="E59" s="151"/>
      <c r="F59" s="24"/>
      <c r="G59" s="24"/>
      <c r="H59" s="24"/>
      <c r="I59" s="24"/>
      <c r="J59" s="24"/>
    </row>
    <row r="60" spans="1:11" x14ac:dyDescent="0.25">
      <c r="B60" s="152" t="s">
        <v>40</v>
      </c>
      <c r="C60" s="155" t="s">
        <v>41</v>
      </c>
      <c r="D60" s="158" t="s">
        <v>39</v>
      </c>
      <c r="E60" s="161" t="s">
        <v>38</v>
      </c>
      <c r="F60" s="158" t="s">
        <v>37</v>
      </c>
      <c r="G60" s="158" t="s">
        <v>36</v>
      </c>
      <c r="H60" s="158" t="s">
        <v>35</v>
      </c>
      <c r="I60" s="158" t="s">
        <v>34</v>
      </c>
      <c r="J60" s="165" t="s">
        <v>33</v>
      </c>
      <c r="K60" s="48"/>
    </row>
    <row r="61" spans="1:11" ht="15.75" thickBot="1" x14ac:dyDescent="0.3">
      <c r="B61" s="153"/>
      <c r="C61" s="156"/>
      <c r="D61" s="159"/>
      <c r="E61" s="162"/>
      <c r="F61" s="159"/>
      <c r="G61" s="159"/>
      <c r="H61" s="159"/>
      <c r="I61" s="159"/>
      <c r="J61" s="166"/>
      <c r="K61" s="47"/>
    </row>
    <row r="62" spans="1:11" ht="15.75" thickBot="1" x14ac:dyDescent="0.3">
      <c r="B62" s="154"/>
      <c r="C62" s="157"/>
      <c r="D62" s="160"/>
      <c r="E62" s="163"/>
      <c r="F62" s="164"/>
      <c r="G62" s="164"/>
      <c r="H62" s="164"/>
      <c r="I62" s="164"/>
      <c r="J62" s="167"/>
      <c r="K62" s="62" t="s">
        <v>8</v>
      </c>
    </row>
    <row r="63" spans="1:11" ht="100.5" customHeight="1" x14ac:dyDescent="0.25">
      <c r="B63" s="61">
        <v>1</v>
      </c>
      <c r="C63" s="60" t="s">
        <v>79</v>
      </c>
      <c r="D63" s="120" t="s">
        <v>86</v>
      </c>
      <c r="E63" s="59">
        <v>5320180156</v>
      </c>
      <c r="F63" s="59" t="s">
        <v>174</v>
      </c>
      <c r="G63" s="58" t="s">
        <v>175</v>
      </c>
      <c r="H63" s="58" t="s">
        <v>52</v>
      </c>
      <c r="I63" s="57">
        <v>60000000</v>
      </c>
      <c r="J63" s="56"/>
      <c r="K63" s="146" t="s">
        <v>4</v>
      </c>
    </row>
    <row r="64" spans="1:11" ht="88.5" customHeight="1" x14ac:dyDescent="0.25">
      <c r="B64" s="55">
        <v>2</v>
      </c>
      <c r="C64" s="54" t="s">
        <v>176</v>
      </c>
      <c r="D64" s="120" t="s">
        <v>86</v>
      </c>
      <c r="E64" s="45"/>
      <c r="F64" s="52"/>
      <c r="G64" s="46" t="s">
        <v>179</v>
      </c>
      <c r="H64" s="45" t="s">
        <v>160</v>
      </c>
      <c r="I64" s="44">
        <v>77000000</v>
      </c>
      <c r="J64" s="43" t="s">
        <v>177</v>
      </c>
      <c r="K64" s="147"/>
    </row>
    <row r="65" spans="2:12" ht="57" customHeight="1" thickBot="1" x14ac:dyDescent="0.3">
      <c r="B65" s="51">
        <v>3</v>
      </c>
      <c r="C65" s="50" t="s">
        <v>178</v>
      </c>
      <c r="D65" s="121" t="s">
        <v>86</v>
      </c>
      <c r="E65" s="40"/>
      <c r="F65" s="49"/>
      <c r="G65" s="41" t="s">
        <v>179</v>
      </c>
      <c r="H65" s="40" t="s">
        <v>160</v>
      </c>
      <c r="I65" s="39">
        <v>211000000</v>
      </c>
      <c r="J65" s="38" t="s">
        <v>180</v>
      </c>
      <c r="K65" s="148"/>
    </row>
    <row r="66" spans="2:12" x14ac:dyDescent="0.25">
      <c r="B66" s="18"/>
      <c r="C66" s="37"/>
      <c r="D66" s="37"/>
      <c r="E66" s="34"/>
      <c r="F66" s="34"/>
      <c r="G66" s="36"/>
      <c r="H66" s="34"/>
      <c r="I66" s="35">
        <f>SUM(I63:I65)</f>
        <v>348000000</v>
      </c>
      <c r="J66" s="34"/>
      <c r="K66" s="33"/>
      <c r="L66" s="32"/>
    </row>
    <row r="67" spans="2:12" x14ac:dyDescent="0.25">
      <c r="B67" s="18"/>
      <c r="C67" s="37"/>
      <c r="D67" s="37"/>
      <c r="E67" s="34"/>
      <c r="F67" s="34"/>
      <c r="G67" s="36"/>
      <c r="H67" s="34"/>
      <c r="I67" s="35"/>
      <c r="J67" s="34"/>
      <c r="K67" s="33"/>
      <c r="L67" s="32"/>
    </row>
    <row r="68" spans="2:12" x14ac:dyDescent="0.25">
      <c r="B68" s="18"/>
      <c r="C68" s="37"/>
      <c r="D68" s="37"/>
      <c r="E68" s="34"/>
      <c r="F68" s="34"/>
      <c r="G68" s="36"/>
      <c r="H68" s="34"/>
      <c r="I68" s="35"/>
      <c r="J68" s="34"/>
      <c r="K68" s="33"/>
      <c r="L68" s="32"/>
    </row>
    <row r="69" spans="2:12" x14ac:dyDescent="0.25">
      <c r="B69" s="18"/>
      <c r="C69" s="37"/>
      <c r="D69" s="37"/>
      <c r="E69" s="34"/>
      <c r="F69" s="34"/>
      <c r="G69" s="36"/>
      <c r="H69" s="34"/>
      <c r="I69" s="35"/>
      <c r="J69" s="34"/>
      <c r="K69" s="33"/>
      <c r="L69" s="32"/>
    </row>
    <row r="70" spans="2:12" x14ac:dyDescent="0.25">
      <c r="B70" s="18"/>
      <c r="C70" s="37"/>
      <c r="D70" s="37"/>
      <c r="E70" s="34"/>
      <c r="F70" s="34"/>
      <c r="G70" s="36"/>
      <c r="H70" s="34"/>
      <c r="I70" s="35"/>
      <c r="J70" s="34"/>
      <c r="K70" s="33"/>
      <c r="L70" s="32"/>
    </row>
    <row r="71" spans="2:12" x14ac:dyDescent="0.25">
      <c r="K71" s="32"/>
      <c r="L71" s="32"/>
    </row>
    <row r="72" spans="2:12" ht="15" customHeight="1" x14ac:dyDescent="0.25">
      <c r="C72" s="180" t="s">
        <v>117</v>
      </c>
      <c r="D72" s="180"/>
      <c r="E72" s="180"/>
      <c r="F72" s="31"/>
    </row>
    <row r="73" spans="2:12" x14ac:dyDescent="0.25">
      <c r="C73" s="179" t="s">
        <v>118</v>
      </c>
      <c r="D73" s="179"/>
      <c r="E73" s="179"/>
      <c r="F73" s="179"/>
    </row>
  </sheetData>
  <mergeCells count="70">
    <mergeCell ref="B1:K1"/>
    <mergeCell ref="B32:B34"/>
    <mergeCell ref="B22:B24"/>
    <mergeCell ref="C22:C24"/>
    <mergeCell ref="D22:D24"/>
    <mergeCell ref="E22:E24"/>
    <mergeCell ref="C32:C34"/>
    <mergeCell ref="D32:D34"/>
    <mergeCell ref="E32:E34"/>
    <mergeCell ref="K25:K27"/>
    <mergeCell ref="B31:E31"/>
    <mergeCell ref="E13:E15"/>
    <mergeCell ref="J13:J15"/>
    <mergeCell ref="C5:F8"/>
    <mergeCell ref="F13:F15"/>
    <mergeCell ref="G13:G15"/>
    <mergeCell ref="C73:F73"/>
    <mergeCell ref="C72:E72"/>
    <mergeCell ref="K16:K18"/>
    <mergeCell ref="F22:F24"/>
    <mergeCell ref="G22:G24"/>
    <mergeCell ref="H22:H24"/>
    <mergeCell ref="I22:I24"/>
    <mergeCell ref="J22:J24"/>
    <mergeCell ref="B21:E21"/>
    <mergeCell ref="K35:K37"/>
    <mergeCell ref="F32:F34"/>
    <mergeCell ref="G32:G34"/>
    <mergeCell ref="H32:H34"/>
    <mergeCell ref="I32:I34"/>
    <mergeCell ref="J32:J34"/>
    <mergeCell ref="G41:G43"/>
    <mergeCell ref="H13:H15"/>
    <mergeCell ref="I13:I15"/>
    <mergeCell ref="B12:E12"/>
    <mergeCell ref="B13:B15"/>
    <mergeCell ref="C13:C15"/>
    <mergeCell ref="D13:D15"/>
    <mergeCell ref="H41:H43"/>
    <mergeCell ref="I41:I43"/>
    <mergeCell ref="J41:J43"/>
    <mergeCell ref="K44:K46"/>
    <mergeCell ref="B40:E40"/>
    <mergeCell ref="B41:B43"/>
    <mergeCell ref="C41:C43"/>
    <mergeCell ref="D41:D43"/>
    <mergeCell ref="E41:E43"/>
    <mergeCell ref="F41:F43"/>
    <mergeCell ref="K53:K56"/>
    <mergeCell ref="B49:E49"/>
    <mergeCell ref="B50:B52"/>
    <mergeCell ref="C50:C52"/>
    <mergeCell ref="D50:D52"/>
    <mergeCell ref="E50:E52"/>
    <mergeCell ref="F50:F52"/>
    <mergeCell ref="G50:G52"/>
    <mergeCell ref="H50:H52"/>
    <mergeCell ref="I50:I52"/>
    <mergeCell ref="J50:J52"/>
    <mergeCell ref="K63:K65"/>
    <mergeCell ref="B59:E59"/>
    <mergeCell ref="B60:B62"/>
    <mergeCell ref="C60:C62"/>
    <mergeCell ref="D60:D62"/>
    <mergeCell ref="E60:E62"/>
    <mergeCell ref="F60:F62"/>
    <mergeCell ref="G60:G62"/>
    <mergeCell ref="H60:H62"/>
    <mergeCell ref="I60:I62"/>
    <mergeCell ref="J60:J62"/>
  </mergeCells>
  <pageMargins left="0.7" right="0.7" top="0.75" bottom="0.75" header="0.3" footer="0.3"/>
  <pageSetup paperSize="228"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opLeftCell="A283" workbookViewId="0">
      <selection activeCell="G317" sqref="G317"/>
    </sheetView>
  </sheetViews>
  <sheetFormatPr baseColWidth="10" defaultRowHeight="15" x14ac:dyDescent="0.25"/>
  <sheetData>
    <row r="1" spans="1:7" ht="23.25" x14ac:dyDescent="0.25">
      <c r="A1" s="202" t="s">
        <v>82</v>
      </c>
      <c r="B1" s="202"/>
      <c r="C1" s="202"/>
      <c r="D1" s="202"/>
      <c r="E1" s="202"/>
      <c r="F1" s="202"/>
      <c r="G1" s="202"/>
    </row>
  </sheetData>
  <mergeCells count="1">
    <mergeCell ref="A1:G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G9" sqref="G9"/>
    </sheetView>
  </sheetViews>
  <sheetFormatPr baseColWidth="10" defaultColWidth="23.5703125" defaultRowHeight="15" x14ac:dyDescent="0.25"/>
  <cols>
    <col min="1" max="1" width="28.85546875" style="81" customWidth="1"/>
    <col min="2" max="16384" width="23.5703125" style="81"/>
  </cols>
  <sheetData>
    <row r="1" spans="1:7" ht="23.25" x14ac:dyDescent="0.25">
      <c r="A1" s="202" t="s">
        <v>82</v>
      </c>
      <c r="B1" s="202"/>
      <c r="C1" s="202"/>
      <c r="D1" s="202"/>
      <c r="E1" s="202"/>
      <c r="F1" s="202"/>
      <c r="G1" s="202"/>
    </row>
    <row r="4" spans="1:7" ht="49.5" customHeight="1" x14ac:dyDescent="0.25">
      <c r="A4" s="90" t="s">
        <v>57</v>
      </c>
      <c r="B4" s="89" t="s">
        <v>83</v>
      </c>
      <c r="C4" s="89" t="s">
        <v>183</v>
      </c>
      <c r="D4" s="89" t="s">
        <v>84</v>
      </c>
      <c r="E4" s="89" t="s">
        <v>49</v>
      </c>
      <c r="F4" s="89" t="s">
        <v>85</v>
      </c>
      <c r="G4" s="89" t="s">
        <v>86</v>
      </c>
    </row>
    <row r="5" spans="1:7" ht="25.5" x14ac:dyDescent="0.25">
      <c r="A5" s="86" t="s">
        <v>18</v>
      </c>
      <c r="B5" s="88" t="s">
        <v>4</v>
      </c>
      <c r="C5" s="93" t="s">
        <v>62</v>
      </c>
      <c r="D5" s="88" t="s">
        <v>4</v>
      </c>
      <c r="E5" s="88" t="s">
        <v>4</v>
      </c>
      <c r="F5" s="88" t="s">
        <v>4</v>
      </c>
      <c r="G5" s="98" t="s">
        <v>78</v>
      </c>
    </row>
    <row r="6" spans="1:7" ht="22.5" x14ac:dyDescent="0.25">
      <c r="A6" s="86" t="s">
        <v>17</v>
      </c>
      <c r="B6" s="27" t="s">
        <v>75</v>
      </c>
      <c r="C6" s="27" t="s">
        <v>75</v>
      </c>
      <c r="D6" s="27" t="s">
        <v>75</v>
      </c>
      <c r="E6" s="27" t="s">
        <v>75</v>
      </c>
      <c r="F6" s="27" t="s">
        <v>75</v>
      </c>
      <c r="G6" s="27" t="s">
        <v>75</v>
      </c>
    </row>
    <row r="7" spans="1:7" x14ac:dyDescent="0.25">
      <c r="A7" s="86" t="s">
        <v>56</v>
      </c>
      <c r="B7" s="88" t="s">
        <v>4</v>
      </c>
      <c r="C7" s="88" t="s">
        <v>4</v>
      </c>
      <c r="D7" s="88" t="s">
        <v>4</v>
      </c>
      <c r="E7" s="88" t="s">
        <v>4</v>
      </c>
      <c r="F7" s="88" t="s">
        <v>4</v>
      </c>
      <c r="G7" s="88" t="s">
        <v>4</v>
      </c>
    </row>
    <row r="8" spans="1:7" ht="30" x14ac:dyDescent="0.25">
      <c r="A8" s="86" t="s">
        <v>16</v>
      </c>
      <c r="B8" s="88" t="s">
        <v>4</v>
      </c>
      <c r="C8" s="88" t="s">
        <v>4</v>
      </c>
      <c r="D8" s="88" t="s">
        <v>4</v>
      </c>
      <c r="E8" s="88" t="s">
        <v>4</v>
      </c>
      <c r="F8" s="87" t="s">
        <v>55</v>
      </c>
      <c r="G8" s="88" t="s">
        <v>4</v>
      </c>
    </row>
    <row r="9" spans="1:7" ht="30" x14ac:dyDescent="0.25">
      <c r="A9" s="86" t="s">
        <v>15</v>
      </c>
      <c r="B9" s="100" t="s">
        <v>76</v>
      </c>
      <c r="C9" s="99" t="s">
        <v>77</v>
      </c>
      <c r="D9" s="100" t="s">
        <v>76</v>
      </c>
      <c r="E9" s="100" t="s">
        <v>76</v>
      </c>
      <c r="F9" s="101" t="s">
        <v>78</v>
      </c>
      <c r="G9" s="101" t="s">
        <v>78</v>
      </c>
    </row>
    <row r="12" spans="1:7" x14ac:dyDescent="0.25">
      <c r="A12" s="84" t="s">
        <v>14</v>
      </c>
      <c r="B12" s="84"/>
      <c r="C12" s="85"/>
    </row>
    <row r="13" spans="1:7" x14ac:dyDescent="0.25">
      <c r="A13" s="203" t="s">
        <v>12</v>
      </c>
      <c r="B13" s="204"/>
      <c r="C13" s="82"/>
    </row>
    <row r="14" spans="1:7" x14ac:dyDescent="0.25">
      <c r="A14" s="83"/>
      <c r="B14" s="82"/>
      <c r="C14" s="82"/>
    </row>
    <row r="15" spans="1:7" x14ac:dyDescent="0.25">
      <c r="A15" s="83"/>
      <c r="B15" s="82"/>
      <c r="C15" s="82"/>
    </row>
    <row r="16" spans="1:7" x14ac:dyDescent="0.25">
      <c r="A16" s="84" t="s">
        <v>185</v>
      </c>
      <c r="B16" s="84"/>
      <c r="C16" s="82"/>
    </row>
    <row r="17" spans="1:3" x14ac:dyDescent="0.25">
      <c r="A17" s="203" t="s">
        <v>13</v>
      </c>
      <c r="B17" s="203"/>
      <c r="C17" s="82"/>
    </row>
    <row r="18" spans="1:3" x14ac:dyDescent="0.25">
      <c r="A18" s="83"/>
      <c r="B18" s="82"/>
      <c r="C18" s="82"/>
    </row>
    <row r="19" spans="1:3" x14ac:dyDescent="0.25">
      <c r="A19" s="83"/>
      <c r="B19" s="82"/>
      <c r="C19" s="82"/>
    </row>
    <row r="20" spans="1:3" x14ac:dyDescent="0.25">
      <c r="A20" s="205" t="s">
        <v>186</v>
      </c>
      <c r="B20" s="205"/>
      <c r="C20" s="205"/>
    </row>
    <row r="21" spans="1:3" x14ac:dyDescent="0.25">
      <c r="A21" s="206" t="s">
        <v>118</v>
      </c>
      <c r="B21" s="206"/>
      <c r="C21" s="206"/>
    </row>
  </sheetData>
  <mergeCells count="5">
    <mergeCell ref="A13:B13"/>
    <mergeCell ref="A17:B17"/>
    <mergeCell ref="A20:C20"/>
    <mergeCell ref="A21:C21"/>
    <mergeCell ref="A1:G1"/>
  </mergeCells>
  <pageMargins left="0.7" right="0.7" top="0.75" bottom="0.75" header="0.3" footer="0.3"/>
  <pageSetup paperSize="228"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EVALUACION JURIDICA</vt:lpstr>
      <vt:lpstr>EXPERIENCIA</vt:lpstr>
      <vt:lpstr>FINANCIERA</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2019-03-21T20:09:40Z</cp:lastPrinted>
  <dcterms:created xsi:type="dcterms:W3CDTF">2017-05-22T13:32:10Z</dcterms:created>
  <dcterms:modified xsi:type="dcterms:W3CDTF">2020-03-03T21:03:47Z</dcterms:modified>
</cp:coreProperties>
</file>