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iana.blanco.ELC\Desktop\OFICINA ASESORA DE PLANEACION Y SISTEMAS ELC\LEY DE TRANSPARENCIA\CATEGORIA 6\ARCHIVOS TIPO EXCEL\"/>
    </mc:Choice>
  </mc:AlternateContent>
  <bookViews>
    <workbookView xWindow="0" yWindow="0" windowWidth="28800" windowHeight="12435" activeTab="3"/>
  </bookViews>
  <sheets>
    <sheet name="IMPACTO-PROB" sheetId="5" r:id="rId1"/>
    <sheet name="FORMATO 1" sheetId="3" state="hidden" r:id="rId2"/>
    <sheet name="FORMATO 3" sheetId="6" state="hidden" r:id="rId3"/>
    <sheet name="MAPA DE RIESGOS 2019" sheetId="1" r:id="rId4"/>
    <sheet name="Hoja1" sheetId="9" r:id="rId5"/>
    <sheet name="convenciones " sheetId="7" r:id="rId6"/>
    <sheet name="NO BORRAR" sheetId="2" r:id="rId7"/>
    <sheet name="Macroproc" sheetId="8" r:id="rId8"/>
  </sheets>
  <externalReferences>
    <externalReference r:id="rId9"/>
    <externalReference r:id="rId10"/>
    <externalReference r:id="rId11"/>
    <externalReference r:id="rId12"/>
    <externalReference r:id="rId13"/>
  </externalReferences>
  <definedNames>
    <definedName name="_xlnm._FilterDatabase" localSheetId="3" hidden="1">'MAPA DE RIESGOS 2019'!$A$10:$IX$60</definedName>
    <definedName name="_xlnm.Print_Area" localSheetId="3">'MAPA DE RIESGOS 2019'!$A$2:$AR$70</definedName>
    <definedName name="_xlnm.Print_Titles" localSheetId="3">'MAPA DE RIESGOS 2019'!$2:$10</definedName>
  </definedNames>
  <calcPr calcId="152511"/>
</workbook>
</file>

<file path=xl/calcChain.xml><?xml version="1.0" encoding="utf-8"?>
<calcChain xmlns="http://schemas.openxmlformats.org/spreadsheetml/2006/main">
  <c r="Y12" i="1" l="1"/>
  <c r="O11" i="1" l="1"/>
  <c r="AE27" i="1" l="1"/>
  <c r="Y14" i="1" l="1"/>
  <c r="O14" i="1"/>
  <c r="Y28" i="1" l="1"/>
  <c r="O28" i="1"/>
  <c r="Y27" i="1"/>
  <c r="O27" i="1"/>
  <c r="Y26" i="1"/>
  <c r="O26" i="1"/>
  <c r="O25" i="1"/>
  <c r="Y24" i="1"/>
  <c r="O24" i="1"/>
  <c r="O34" i="1" l="1"/>
  <c r="Y34" i="1"/>
  <c r="N39" i="1" l="1"/>
  <c r="O19" i="1" l="1"/>
  <c r="Y19" i="1"/>
  <c r="O18" i="1"/>
  <c r="Y18" i="1"/>
  <c r="O17" i="1"/>
  <c r="Y17" i="1"/>
  <c r="O16" i="1"/>
  <c r="O15" i="1"/>
  <c r="O12" i="1"/>
  <c r="Y33" i="1"/>
  <c r="O33" i="1"/>
  <c r="Y29" i="1"/>
  <c r="O43" i="1"/>
  <c r="O42" i="1"/>
  <c r="O39" i="1" s="1"/>
  <c r="O41" i="1"/>
  <c r="O40" i="1"/>
  <c r="Y23" i="1"/>
  <c r="Y22" i="1"/>
  <c r="O22" i="1"/>
  <c r="Y21" i="1"/>
  <c r="O21" i="1"/>
  <c r="Y20" i="1"/>
  <c r="Y44" i="1"/>
  <c r="Y50" i="1"/>
  <c r="O50" i="1"/>
  <c r="Y58" i="1"/>
  <c r="O44" i="1"/>
  <c r="Y43" i="1"/>
  <c r="Y49" i="1"/>
  <c r="O49" i="1"/>
  <c r="Y31" i="1"/>
  <c r="O31" i="1"/>
  <c r="Y32" i="1"/>
  <c r="O32" i="1"/>
  <c r="Y57" i="1"/>
  <c r="Y56" i="1"/>
  <c r="Y59" i="1"/>
  <c r="Y53" i="1"/>
  <c r="Y52" i="1"/>
  <c r="Y48" i="1"/>
  <c r="Y47" i="1"/>
  <c r="Y42" i="1"/>
  <c r="Y41" i="1"/>
  <c r="Y40" i="1"/>
  <c r="Y30" i="1"/>
  <c r="Y16" i="1"/>
  <c r="Y15" i="1"/>
  <c r="O53" i="1"/>
  <c r="O52" i="1"/>
  <c r="O57" i="1"/>
  <c r="O56" i="1"/>
  <c r="O59" i="1"/>
  <c r="O51" i="1"/>
  <c r="O47" i="1"/>
  <c r="O30" i="1"/>
  <c r="O20" i="1"/>
  <c r="O13" i="1"/>
</calcChain>
</file>

<file path=xl/sharedStrings.xml><?xml version="1.0" encoding="utf-8"?>
<sst xmlns="http://schemas.openxmlformats.org/spreadsheetml/2006/main" count="1851" uniqueCount="899">
  <si>
    <t>RIESGO</t>
  </si>
  <si>
    <t>CRONOGRAMA</t>
  </si>
  <si>
    <t>PROCESO</t>
  </si>
  <si>
    <t xml:space="preserve">IMPACTO  </t>
  </si>
  <si>
    <t>LIDER DEL PROCESO</t>
  </si>
  <si>
    <t xml:space="preserve">TIPO DE RIESGO </t>
  </si>
  <si>
    <t>INTERNO</t>
  </si>
  <si>
    <t>EXTERNO</t>
  </si>
  <si>
    <t xml:space="preserve">PROBABILIDAD  </t>
  </si>
  <si>
    <t>ACCIONES (PREVENTIVAS-CORRECTIVAS)</t>
  </si>
  <si>
    <t xml:space="preserve">INDICADORES </t>
  </si>
  <si>
    <t xml:space="preserve">CARGO </t>
  </si>
  <si>
    <t xml:space="preserve">
INSIGNIFICANTE</t>
  </si>
  <si>
    <t xml:space="preserve">
MENOR</t>
  </si>
  <si>
    <t xml:space="preserve">
MODERADO</t>
  </si>
  <si>
    <t xml:space="preserve">
MAYOR</t>
  </si>
  <si>
    <t xml:space="preserve">
CATASTRÓFICO</t>
  </si>
  <si>
    <t>PREVENTIVAS</t>
  </si>
  <si>
    <t>CORRECTIVAS</t>
  </si>
  <si>
    <t>ZONA DE RIESGO BAJA</t>
  </si>
  <si>
    <t>ZONA DE RIESGO MODERADA</t>
  </si>
  <si>
    <t>ZONA DE RIESGO ALTA</t>
  </si>
  <si>
    <t>ZONA DE RIESGO EXTREMA</t>
  </si>
  <si>
    <t>SI</t>
  </si>
  <si>
    <t>NO</t>
  </si>
  <si>
    <t>OBJETIVO DEL PROCESO</t>
  </si>
  <si>
    <t xml:space="preserve">ZONA DE RIESGO </t>
  </si>
  <si>
    <t xml:space="preserve">RESPONSABLES </t>
  </si>
  <si>
    <t xml:space="preserve">DEPENDENCIA </t>
  </si>
  <si>
    <t>AMBIENTALES</t>
  </si>
  <si>
    <t>DE INFRAESTRUCTURA</t>
  </si>
  <si>
    <t>DE PERSONAL</t>
  </si>
  <si>
    <t>PROCESOS</t>
  </si>
  <si>
    <t>SOCIALES</t>
  </si>
  <si>
    <t>LIDER DEL PROCESO :</t>
  </si>
  <si>
    <t xml:space="preserve">CAUSAS </t>
  </si>
  <si>
    <t>TIPO DE RIESGO</t>
  </si>
  <si>
    <t xml:space="preserve">RIESGO </t>
  </si>
  <si>
    <t xml:space="preserve">POSIBLES CONSECUENCIAS </t>
  </si>
  <si>
    <t>EJEMPLO DE FACTORES INTERNOS Y EXTERNOS GENERADORES DE RIESGO</t>
  </si>
  <si>
    <t>FACTORES EXTERNOS</t>
  </si>
  <si>
    <t>FACTORES INTERNOS</t>
  </si>
  <si>
    <t>MACROPROCESO:</t>
  </si>
  <si>
    <t xml:space="preserve">PROCESO </t>
  </si>
  <si>
    <t>CALIFICACION</t>
  </si>
  <si>
    <t>TIPO DE IMPACTO</t>
  </si>
  <si>
    <t>PROBABILIDAD</t>
  </si>
  <si>
    <t xml:space="preserve">IMPACTO </t>
  </si>
  <si>
    <t>MACROPROCESO</t>
  </si>
  <si>
    <t xml:space="preserve">EVALUACION ZONA DE RIESGO </t>
  </si>
  <si>
    <t>ACCIONES</t>
  </si>
  <si>
    <t>PREVENTIVAS / CORRECTIVAS</t>
  </si>
  <si>
    <t>FORMATO 3 (MEDICION)</t>
  </si>
  <si>
    <t>FORMATO 2 (EVALUACION)</t>
  </si>
  <si>
    <t>Matriz de Calificación, Evaluación y Respuesta a los Riesgos</t>
  </si>
  <si>
    <t>IMPACTO</t>
  </si>
  <si>
    <t>Insignificante (1)</t>
  </si>
  <si>
    <t>Menor (2)</t>
  </si>
  <si>
    <t>Moderado (3)</t>
  </si>
  <si>
    <t>Mayor (4)</t>
  </si>
  <si>
    <t>Catastrófico (5)</t>
  </si>
  <si>
    <t>Raro (1)</t>
  </si>
  <si>
    <t>B</t>
  </si>
  <si>
    <t>M</t>
  </si>
  <si>
    <t>A</t>
  </si>
  <si>
    <t>Improbable (2)</t>
  </si>
  <si>
    <t>E</t>
  </si>
  <si>
    <t>Posible (3)</t>
  </si>
  <si>
    <t>Probable (4)</t>
  </si>
  <si>
    <t>Casi Seguro (5)</t>
  </si>
  <si>
    <t>CONVENCIONES</t>
  </si>
  <si>
    <t>COLOR</t>
  </si>
  <si>
    <t>No se ha presentado en los últimos 5 años.</t>
  </si>
  <si>
    <t>Más de una (1) vez se ha presentado al año.</t>
  </si>
  <si>
    <t>ASUMIR EL RIESGO.</t>
  </si>
  <si>
    <t>EVITAR, REDUCIR, COMPARTIR O TRANSFERIR EL RIESGO.</t>
  </si>
  <si>
    <t>REDUCIR O ASUMIR EL RIESGO</t>
  </si>
  <si>
    <t>MEDIDA DE RESPUESTA</t>
  </si>
  <si>
    <t>Ambientales: Emisiones y residuos, energía, catástrofes naturales, desarrollo sostenible.</t>
  </si>
  <si>
    <t>Políticos: Cambios de gobierno, legislación, políticas públicas, regulación.</t>
  </si>
  <si>
    <t>Sociales: demografía, responsabilidad social, terrorismo.</t>
  </si>
  <si>
    <t>Tecnológicos: Interrupciones, comercio electrónico, datos externos, tecnología emergente.</t>
  </si>
  <si>
    <t>Infraestructura: Disponibilidad de activos, capacidad de los activos, acceso al capital.</t>
  </si>
  <si>
    <t>Personal: Capacidad del personal, salud, seguridad.</t>
  </si>
  <si>
    <t>Procesos: Capacidad, diseño, ejecución, proveedores, entradas, salidas, conocimiento.</t>
  </si>
  <si>
    <t>Tecnología: Integridad de datos, disponibilidad de datos y sistemas, desarrollo, producción, mantenimiento.</t>
  </si>
  <si>
    <t>FORMATO No1
(FORMULACION)</t>
  </si>
  <si>
    <t>RESPONSABLE(S)</t>
  </si>
  <si>
    <t>DESCRIPCION  DE LAS ACCIONES</t>
  </si>
  <si>
    <t>No</t>
  </si>
  <si>
    <t>MONITOREO</t>
  </si>
  <si>
    <t>ASUMIR EL RIESGO</t>
  </si>
  <si>
    <t>EVITAR, REDUCIR, COMPARTIR O TRANSFERIR EL RIESGO</t>
  </si>
  <si>
    <t>GESTION FINANCIERA</t>
  </si>
  <si>
    <t>GESTION AMBIENTAL</t>
  </si>
  <si>
    <t>CONTROL INTERNO</t>
  </si>
  <si>
    <t>CONTROL DE CALIDAD</t>
  </si>
  <si>
    <t>CONTROL INTERNO DISCIPLINARIO</t>
  </si>
  <si>
    <t xml:space="preserve">GERENTE GENERAL, COMITÉ DE CONTROL INTERNO Y  JEFE OFICINA  ASESORA DE PLANEACIÓN Y SISTEMAS DE INFORMACIÓN. </t>
  </si>
  <si>
    <t>PROBABLE</t>
  </si>
  <si>
    <t>LEGAL</t>
  </si>
  <si>
    <t>CAUSAS 
(Asociadas al Factor Generador)</t>
  </si>
  <si>
    <t>CONSECUENCIAS
POTENCIALES</t>
  </si>
  <si>
    <t>CALIFICACIÓN DEL RIESGO ANTES DE CONTROLES</t>
  </si>
  <si>
    <r>
      <t xml:space="preserve">Si el hecho llegara a presentarse, tendría consecuencias, efectos o </t>
    </r>
    <r>
      <rPr>
        <b/>
        <sz val="12"/>
        <rFont val="Arial"/>
        <family val="2"/>
      </rPr>
      <t>impactos mínimos sobre la entidad.</t>
    </r>
  </si>
  <si>
    <r>
      <t xml:space="preserve">Si el hecho llegara a presentarse, tendría consecuencias, efectos o </t>
    </r>
    <r>
      <rPr>
        <b/>
        <sz val="12"/>
        <rFont val="Arial"/>
        <family val="2"/>
      </rPr>
      <t>impactos bajos sobre la entidad.</t>
    </r>
  </si>
  <si>
    <r>
      <t xml:space="preserve">Al menos una (1) vez se ha presentado en los </t>
    </r>
    <r>
      <rPr>
        <b/>
        <sz val="12"/>
        <rFont val="Arial"/>
        <family val="2"/>
      </rPr>
      <t>últimos 5 años.</t>
    </r>
  </si>
  <si>
    <r>
      <t xml:space="preserve">Si el hecho llegara a presentarse, tendría consecuencias, efectos o </t>
    </r>
    <r>
      <rPr>
        <b/>
        <sz val="12"/>
        <rFont val="Arial"/>
        <family val="2"/>
      </rPr>
      <t>impactos medianos sobre la entidad</t>
    </r>
    <r>
      <rPr>
        <sz val="12"/>
        <rFont val="Arial"/>
        <family val="2"/>
      </rPr>
      <t>.</t>
    </r>
  </si>
  <si>
    <r>
      <t xml:space="preserve">Al menos una (1) vez se ha presentado en los </t>
    </r>
    <r>
      <rPr>
        <b/>
        <sz val="12"/>
        <rFont val="Arial"/>
        <family val="2"/>
      </rPr>
      <t>últimos 2 años</t>
    </r>
  </si>
  <si>
    <r>
      <t xml:space="preserve">
Si el hecho llegara a presentarse, tendría consecuencias, efectos o </t>
    </r>
    <r>
      <rPr>
        <b/>
        <sz val="12"/>
        <rFont val="Arial"/>
        <family val="2"/>
      </rPr>
      <t>impactos altos sobre la entidad</t>
    </r>
    <r>
      <rPr>
        <sz val="12"/>
        <rFont val="Arial"/>
        <family val="2"/>
      </rPr>
      <t>.</t>
    </r>
  </si>
  <si>
    <r>
      <t xml:space="preserve">Al menos </t>
    </r>
    <r>
      <rPr>
        <b/>
        <sz val="12"/>
        <rFont val="Arial"/>
        <family val="2"/>
      </rPr>
      <t>una (1) vez se ha presentado en el último año</t>
    </r>
  </si>
  <si>
    <r>
      <t xml:space="preserve">Si el hecho llegara a presentarse, tendría consecuencias, efectos o </t>
    </r>
    <r>
      <rPr>
        <b/>
        <sz val="12"/>
        <rFont val="Arial"/>
        <family val="2"/>
      </rPr>
      <t>impactos altos sobre la entidad.</t>
    </r>
  </si>
  <si>
    <r>
      <rPr>
        <b/>
        <sz val="12"/>
        <rFont val="Arial"/>
        <family val="2"/>
      </rPr>
      <t>B:</t>
    </r>
    <r>
      <rPr>
        <sz val="12"/>
        <rFont val="Arial"/>
        <family val="2"/>
      </rPr>
      <t xml:space="preserve"> ZONA DE RIESGO BAJA</t>
    </r>
  </si>
  <si>
    <r>
      <rPr>
        <b/>
        <sz val="12"/>
        <rFont val="Arial"/>
        <family val="2"/>
      </rPr>
      <t>M:</t>
    </r>
    <r>
      <rPr>
        <sz val="12"/>
        <rFont val="Arial"/>
        <family val="2"/>
      </rPr>
      <t xml:space="preserve"> ZONA DE RIESGO MODERADA</t>
    </r>
  </si>
  <si>
    <r>
      <rPr>
        <b/>
        <sz val="12"/>
        <rFont val="Arial"/>
        <family val="2"/>
      </rPr>
      <t xml:space="preserve">A: </t>
    </r>
    <r>
      <rPr>
        <sz val="12"/>
        <rFont val="Arial"/>
        <family val="2"/>
      </rPr>
      <t>ZONA DE RIESGO ALTA</t>
    </r>
  </si>
  <si>
    <r>
      <rPr>
        <b/>
        <sz val="12"/>
        <rFont val="Arial"/>
        <family val="2"/>
      </rPr>
      <t>E:</t>
    </r>
    <r>
      <rPr>
        <sz val="12"/>
        <rFont val="Arial"/>
        <family val="2"/>
      </rPr>
      <t xml:space="preserve"> ZONA DE RIESGO EXTREMA</t>
    </r>
  </si>
  <si>
    <t>PROTEGER LOS PRODUCTOS  A TRAVÉS DEL REGISTRO MARCARIO, IMPIDIENDO LA UTILIZACIÓN INDEBIDA POR PARTE DE TERCEROS DE LA IMAGEN, SIGLAS, ENVASES, ETIQUETAS, ELEMENTOS DE RECORDACIÓN O LEMAS PROPIOS DE LA EMPRESA DE LICORES DE CUNDINAMARCA.</t>
  </si>
  <si>
    <t>GARANTIZAR QUE LAS INVERSIONES REALIZADAS POR LA ENTIDAD SE ENCUENTRAN SUSTENTADAS EN ESTUDIOS TÉCNICOS, FINANCIEROS, LEGALES Y AMBIENTALES BASADOS EN METODOLOGÍAS DE PLANIFICACIÓN DE AMPLIA ACEPTACIÓN.</t>
  </si>
  <si>
    <t>CASI SEGURO</t>
  </si>
  <si>
    <t>POSIBLE</t>
  </si>
  <si>
    <t>IMPROBABLE</t>
  </si>
  <si>
    <t>RARO</t>
  </si>
  <si>
    <t>roja_ del mapa de riesgos anterior</t>
  </si>
  <si>
    <t xml:space="preserve">verde_riesgos costruidos por control interno </t>
  </si>
  <si>
    <t xml:space="preserve">amarillo _riesgos completos </t>
  </si>
  <si>
    <t xml:space="preserve">rosado_faltan </t>
  </si>
  <si>
    <t>INTERNO (PERSONAL)</t>
  </si>
  <si>
    <t>INTERNO (INFRAESTRUCTURA)</t>
  </si>
  <si>
    <t>INTERNO (PROCESOS)</t>
  </si>
  <si>
    <t>EXTERNOS (AMBIENTALES)</t>
  </si>
  <si>
    <t>EXTERNOS (AMBIENTAL)</t>
  </si>
  <si>
    <t>EXTERNOS (SOCIALES)</t>
  </si>
  <si>
    <t>COLAPSO DEL SISTEMA DE TRATAMIENTO DE AGUA RESIDUAL DOMÉSTICA.</t>
  </si>
  <si>
    <t>ENERO</t>
  </si>
  <si>
    <t>DICIEMBRE</t>
  </si>
  <si>
    <t xml:space="preserve">ENERO </t>
  </si>
  <si>
    <t xml:space="preserve">1.VENTAS REALIZADAS/VENTAS PROGRAMADAS (DISTRIBUIDORES)
</t>
  </si>
  <si>
    <t>1.No DE INTERVENCIONES EJECUTADAS/No DE INTERVENCIONES PROGRAMADAS.</t>
  </si>
  <si>
    <t>1.DESCARGA DE EFLUENTES MEZCLADOS AL VALLADO DEL COSTADO NORTE.</t>
  </si>
  <si>
    <t>1.No PREDIOS RURALES INTERVENIDOS /TOTAL PREDIOS A INTERVENIR</t>
  </si>
  <si>
    <t>1.FALLAS CORREGIDAS /FALLAS  DETECTADAS</t>
  </si>
  <si>
    <t xml:space="preserve">1.No TOTAL DE SOLICITUDES SATISFECHAS DE REPUESTO /No TOTAL DE SOLICITUDES REALIZADAS </t>
  </si>
  <si>
    <t>GESTION CONTRACTUAL</t>
  </si>
  <si>
    <t xml:space="preserve">1.No DE ESTRATEGIAS PUBLICITARIAS REALIZADAS / No DE ESTRATEGIAS PROGRAMADAS
</t>
  </si>
  <si>
    <t>1. VENTAS REALIZADAS / VENTAS PROGRAMADAS
2. NUEVOS MERCADOS ABIERTOS / NUEVOS MERCADOS PROGRAMADOS</t>
  </si>
  <si>
    <t>INCUMPLIMIENTO DE LAS NORMAS APLICADAS A LA SEGURIDAD Y SALUD EN EL TRABAJO.</t>
  </si>
  <si>
    <t>ZONA DE RIESGO  EXTREMA</t>
  </si>
  <si>
    <t>NUMERO DE AUDITORIAS EFECTUADAS /  AUDITORIAS PROGRAMADAS
PROFESIONALES INCORPORADOS</t>
  </si>
  <si>
    <t>COMUNICACIONES ENVIADAS / PROGRAMADAS
INFORMES ENTREGADOS  OPORTUNAMENTE / TOTAL DE INFORMES SOLICITADOS</t>
  </si>
  <si>
    <t>MANTENER EN ÓPTIMAS CONDICIONES DE FUNCIONAMIENTO LOS INMUEBLES, LA INFRAESTRUCTURA, EL PARQUE AUTOMOTOR, LA INFRAESTRUCTURA TECNOLÓGICA Y  LA BÁSCULA PARA LAS DIFERENTES ACTIVIDADES DE LA EMPRESA DE LICORES DE CUNDINAMARCA.</t>
  </si>
  <si>
    <t>1.INSTALACION SEÑALIZACION
2. INSTALACION RED CONTRA INCENDIOS SISTEMA DE DETECCION</t>
  </si>
  <si>
    <t>1. CONTEXTO ESTRATÉGICO
 (Matriz de Vulnerabilidad)</t>
  </si>
  <si>
    <t>2. IDENTIFICACIÓN DE RIESGOS</t>
  </si>
  <si>
    <t>6. SEGUIMIENTO</t>
  </si>
  <si>
    <t>(12)
DESCRIPCIÓN DE LOS CONTROLES</t>
  </si>
  <si>
    <t>(21)
MONITOREO</t>
  </si>
  <si>
    <t>ZONA DE RIESGO</t>
  </si>
  <si>
    <t>EXISTEN?</t>
  </si>
  <si>
    <t>TIPO DE CONTROL</t>
  </si>
  <si>
    <t>PREVENTIVO</t>
  </si>
  <si>
    <t>CORRECTIVO</t>
  </si>
  <si>
    <t>ESTÁN DOCUMENTADOS?</t>
  </si>
  <si>
    <t>SE ESTÁN APLICANDO EN LA ACTUALIDAD?</t>
  </si>
  <si>
    <t>HAN SIDO EFECTIVOS PARA MINIMIZAR EL RIESGO?</t>
  </si>
  <si>
    <t xml:space="preserve">OPCIONES DE MANEJO
(Tratamiento del Riesgo)
</t>
  </si>
  <si>
    <t>FECHA DE INICIO</t>
  </si>
  <si>
    <t>FECHA DE FINALIZACION</t>
  </si>
  <si>
    <t>TRAMITE DEL RIESGO</t>
  </si>
  <si>
    <t>SI / NO</t>
  </si>
  <si>
    <t>SISTEMA INTEGRADO DE GESTION</t>
  </si>
  <si>
    <t>GESTION DE PRODUCCION</t>
  </si>
  <si>
    <t>GESTION COMERCIAL</t>
  </si>
  <si>
    <t>GESTION ADMINISTRATIVA</t>
  </si>
  <si>
    <t>GESTION DE TALENTO HUMANO</t>
  </si>
  <si>
    <t>GESTION JURIDICA</t>
  </si>
  <si>
    <t>GESTION TIC</t>
  </si>
  <si>
    <t>GESTION DE COMUNICACIÓN INSTITUCIONAL</t>
  </si>
  <si>
    <t>GESTION DE MANTENIMIENTO</t>
  </si>
  <si>
    <t>CONTROL DISCIPLINARIO</t>
  </si>
  <si>
    <t>MACROPROCESOS</t>
  </si>
  <si>
    <t xml:space="preserve">
Comité de Coordinación de Control Interno</t>
  </si>
  <si>
    <t>GESTIÓN COMERCIAL</t>
  </si>
  <si>
    <t>GESTIÓN FINANCIERA</t>
  </si>
  <si>
    <t>GESTIÓN ADMINISTRATIVA</t>
  </si>
  <si>
    <t>GESTIÓN DE TALENTO HUMANO</t>
  </si>
  <si>
    <t>GESTIÓN TIC</t>
  </si>
  <si>
    <t>GESTIÓN DE MANTENIMIENTO</t>
  </si>
  <si>
    <t>GESTIÓN AMBIENTAL</t>
  </si>
  <si>
    <t>GESTIÓN CONTRACTUAL</t>
  </si>
  <si>
    <t>ZONA DE RIESGO BAJO</t>
  </si>
  <si>
    <t>X</t>
  </si>
  <si>
    <t>%  DE CUMPLIMIENTO DE LOS PLANES DE MUESTREO</t>
  </si>
  <si>
    <t>% DE CUMPLIMIENTO DEL PROGRAMA DE ASEGURAMIENTO METROLOGICO
CAPACITACIONES REALIZADAS / CAPACITACIONES PROGRAMADAS</t>
  </si>
  <si>
    <t>ELABORAR, EJECUTAR Y CONTROLAR LOS MOVIMIENTOS QUE AFECTAN LAS APROPIACIONES PRESUPUESTALES PARA CADA VIGENCIA FISCAL</t>
  </si>
  <si>
    <t>INVERSIÓN DE RECURSOS EN PROYECTOS INVIABLES PARA LA EMPRESA.</t>
  </si>
  <si>
    <t>ZONA DE REISGO EXTREMA</t>
  </si>
  <si>
    <t>ZONA DE RIESSGO ALTA</t>
  </si>
  <si>
    <t>EMPRESA DE LICORES DE CUNDINAMARCA</t>
  </si>
  <si>
    <t>Código:</t>
  </si>
  <si>
    <t>Versión:</t>
  </si>
  <si>
    <t>Fecha de emisión</t>
  </si>
  <si>
    <t>1.  SOCIALIZACIONES REALIZADAS / SOCIALIZACIONES PROGRAMADAS 
2. PROYECTOS INSCRITOS EN EL BANCO DE PROYECTOS / PROYECTOS PRESENTADOS PARA EVALUACION
3.  INFORMES TRIMESTRALES DE SEGUIMIENTO 
4.  ASESORIAS BRINDADAS / ASESORIAS SOLICITADAS.</t>
  </si>
  <si>
    <t>GESTIÓN DE COMUNICACIONES INSTITUCIONALES</t>
  </si>
  <si>
    <t>ZONA DE RIESGO EXTREMO</t>
  </si>
  <si>
    <t>1.No DE OPERATIVOS REALIZADOS /NO DE OPERATIVOS PROGRAMADOS 
2. CAPACITACIONES REALIZADAS  / CAPACITACIONES SOLICITADAS</t>
  </si>
  <si>
    <t>CAPACITACIONES REALIZADAS / CAPACITACIONES PROGRAMADAS</t>
  </si>
  <si>
    <t>1.No UNIDADES SOLICITADAS/No DE UNIDADES PLANEADAS
2.REUNIONES COMERCIAL/TECNICA  RALIZADAS  / REUNIONES PLANEADAS
3,.MODIFICACIONES AL PROGRAMA DE PRODUCCION POR MODIFICACIONES AL PROGRAMA DE VENTAS</t>
  </si>
  <si>
    <t>NUMERO DE  ACTOS ADMINISTRATIVOS REVISADOS / NUMERO DE SOLICITUDES DE REVISION DE ACTOS ADMINISTRATIVOS</t>
  </si>
  <si>
    <t>1.No DE DERECHOS DE PETICION RESPONDIDOS DENTRO DE TERMINOS /No DE DERECHOS DE PETICION RADICADOS</t>
  </si>
  <si>
    <t xml:space="preserve">1. No.  DE INFORMES REVISADOS POR LA OFICINA JURIDICA  / NO. DE INFORMES PRESENTADOS POR ASESORES EXTERNOS.
</t>
  </si>
  <si>
    <t xml:space="preserve">1.No DE REGISTROS RENOVADOS / NO. DE REGISTROS QUE REQUIERAN RENOVACION
2. No. DE  VULNERACIONES IDENTIFICADAS / No. DE ACCIONES EMPRENDIDAS </t>
  </si>
  <si>
    <t xml:space="preserve">1.No DE SOLICITUDES EFECTUADOS  / No DE PROCESOS INICIADOS
</t>
  </si>
  <si>
    <t>1. ESTADISTICAS DE AUSENTISMO-MENSUAL
2. REMISION DE CASOS ESPECIALES A LA OFICINA DE CONTROL INTERNO DISCIPLINARIO.</t>
  </si>
  <si>
    <t xml:space="preserve">1. INDICE DE CUMPLIMIENTO DEL USO DE LOS EPP 
2.CAPACITACIONES REALIZADAS / CAPACITACIONES PROGRAMADAS
3.CUMPLIMIENTO ANUAL DEL PROGRAMA DE S. Y SALUD EN EL TRABAJO
</t>
  </si>
  <si>
    <t xml:space="preserve">
No. DIAS CON INCIDENTES PRESENTADOS   /  NO. DE DIAS VERIFICADOS 
CANTIDAD DE SENSORES INSTALADOS</t>
  </si>
  <si>
    <t>1. MANTENIMIENTOS REALIZADOS / MANTENIMIENTOS PROGRAMADOS
2.INFORMES DE SEGUIMIENTO AL PROCESO DE CONTRATACION Y  POSTERIORMENTE
3. INFORMES A LA SUPERVISION DEL CONTRATO</t>
  </si>
  <si>
    <t xml:space="preserve">1 NÚMERO DE PRUEBAS  REALIZADAS DE EFLUENTE / NÚMERO DE PRUEBAS PROGRAMADAS
</t>
  </si>
  <si>
    <t>1.CANTIDAD KILOS MATERIAL APROVECHABLE VENDIDOS / CANTIDAD KILOS MATERIAL APROVECHABLE PRODUCIDO</t>
  </si>
  <si>
    <t>EVALUACIÓN CUALITATIVA DE LA EFECTIVIDAD DE LOS CONTROLES</t>
  </si>
  <si>
    <t>AUTOEVALUACIÓN
Responsable del proceso</t>
  </si>
  <si>
    <t xml:space="preserve">
EVALUACIÓN INDEPENDIENTE
</t>
  </si>
  <si>
    <t xml:space="preserve">
TOMA DE DECISIONES
</t>
  </si>
  <si>
    <t xml:space="preserve">1. PÉRDIDA DE IMAGEN.
2. PÉRDIDA DE MERCADO.
3. SANCIONES.
4. AFECTACIÓN DE LA SALUD PÚBLICA.
5. AFECTACIÓN DEL FISCO DEPARTAMENTAL (SALUD Y EDUCACIÓN).
</t>
  </si>
  <si>
    <t xml:space="preserve">1.No DE COMITES PRESENTADOS /No DE COMITES PROGRAMADAS
2.AVANCE EN ACTUALIZACION DEL PROCEDIMIENTO
3. No. DE PROYECTOS PRESENTADOS / NO. DE PROYECTOS PLANEADOS
</t>
  </si>
  <si>
    <t xml:space="preserve">1. VENTAS REALIZADAS /  VENTAS PROGRAMADAS
2. No DE VENTAS EFECTIVAS CLIENTES NUEVOS /No DE CLIENTES NUEVOS CONTACTADOS
</t>
  </si>
  <si>
    <t xml:space="preserve">1.No DE SOLICITUDES ATENDIDAS PQR-ELC/No SOLICITUDES RECIBIDAS PQR-ELC
2.  SEGUIMIENTO MENSUAL A LOS PQR PRESENTADOS POR LOS CONSUMIDORES A LOS DIFERENTES DISTRIBUIDORES
3.  ENCUESTA DE SATISFACCIÓN DE LA ATENCIÓN POR PARTE DE LA ELC A LOS DISTRIBUIDORES
</t>
  </si>
  <si>
    <t xml:space="preserve">
1. No DE RELIQUIDACIONES EFECTUADAS POR ERRORES PRESENTADOS EN LIQUIDACION EN EL PERIODO</t>
  </si>
  <si>
    <t>1. No. DE DOCUMENTOS MODIFICADOS / No. DE DOCUMENTOS REGISTRADOS TRIMESTRALMENTE
2. SOLICITUD ACTUALIZACION ROLES Y PERFILES AL AREA DE SISTEMAS DE INFORMACION
3. SOLICITUD DE CAPACITACIONES EN SAP
4. HOJAS DE TRABAJO DE CONCILIACION DE INGRESOS Y GASTOS ENTRE CONTABILIDAD Y PRESUPUESTO TRIMESTRAL</t>
  </si>
  <si>
    <t>1. No. DE TRASLADADOS REALIZADOS  VIGENCIA ACTUAL VS. No. DE TRASLADOS REALIZADOS AÑO ANTERIOR
2. CAPACITACION EN PRESUPUESTO PARA DIRECTIVOS</t>
  </si>
  <si>
    <t xml:space="preserve">1. No DE PAGOS NO OPORTUNOS /No TOTAL DE PAGOS REGISTRADOS TRIMESTRALMENTE
</t>
  </si>
  <si>
    <t xml:space="preserve">
1.No. DE ORDENES PENDIENTES POR LIQUIDAR / NO. DE ORDENES TOTALES MENSUALES
3. No. DE ERRORES GENERADOS EN EL SISTEMA PARA EL CIERRE DEL PERIODO.</t>
  </si>
  <si>
    <t>EL SISTEMA SAP ESTA PARAMETRIZADO DE ACUERDO A CADA TIPO DE TRANSACCION.
REVISION DE LA PARAMETRIZACION, POR PARTE DE CONTABILIDAD</t>
  </si>
  <si>
    <t xml:space="preserve">1.No. DE DOCUMENTOS ANULADOS / TOTAL DE DOCUMENTOS REGISTRADOS EN EL TRIMESTRE
2.No. DE DOCUMENTOS MODIFICADOS / TOTAL DE DOCUMENTOS REGISTRADOS EN EL TRIMESTRE.   3. No. DE DOCUMENTOS DEVUELTOS/No. TOTAL DE DOCUMENTOS RADICADOS TRIMESTRALMENTE EN  CONTABILIDAD
</t>
  </si>
  <si>
    <t>1.No DE UNIDADES PRODUCIDAS /No TOTAL DE UNIDADES PROGRAMADAS 
2.CONTROLES ESTABLECIDOS</t>
  </si>
  <si>
    <t>1. No. DE PERSONAS CAPACITADAS EN SISTEMA INTEGRAL DE GESTION DOCUMENTAL  / No TOTAL DE PERSONAS PROGRAMADAS PARA CAPACITAR.
2. No PERSONAS QUE UTILIZAN GESTION DOCUMENTAL ORFEO / TOTAL DE PERSONAS HABILITADAS PARA SU USO.
3.CANTIDAD CONSUMO DE PAPEL VIGENCIA /CANTIDAD CONSUMO PAPEL VIGENCIA ANTERIOR.
4.CANTIDAD ARCHIVO DIGITALIZADO/TOTAL ARCHIVO PARA DIGITALIZACION. 
5.ACCIONES CUMPLIDAS /ACCIONES PROGRAMADAS</t>
  </si>
  <si>
    <t xml:space="preserve">1.No DE PERSONAS CAPACITADAS / No TOTAL DE PERSONAS EN EL AREA DE ENVASADO
2.No DE ESTIBAS ENTREGADAS CORRECTAMENTE /No TOTAL DE ESTIBAS ENTREGADAS 
</t>
  </si>
  <si>
    <t xml:space="preserve">1.EJECUCION DEL PRESUPUESTO DE MANTENIMIENTO / PRESUPUESTO TOTAL
 2.No DE CAPACITACIONES RECIBIDAS EN MANTENIMIENTO /No TOTAL DE CAPACITACIONES SOLICITADAS
</t>
  </si>
  <si>
    <t>1.No. DE PERSONAS CAPACITADAS-INDUCCION  / No DE PERSONAS VINCULADAS
2. No. DE TRABAJADORES CAPACITADOS-REINDUCCION / No TOTAL DE TRABAJADORES
3.PROGRAMA DE MEDICION E INTERVENCION DEL CLIMA ORGANIZACIONAL Y RIESGO PSICOSOCIAL IMPLEMENTADO</t>
  </si>
  <si>
    <t>MPE0203000000.F02-1</t>
  </si>
  <si>
    <t>Página 1</t>
  </si>
  <si>
    <t>BOLETINES CORREGIDOS/ TOTAL DE BOLETNES EMITIDOS
MENSAJES DE ALERTA DE POSIBLES FILTRACIONES DE USUARIOS EXTERNOS AL MANEJO DIGITAL DE LA MARCA
SOCIALIZACIONES REALIZADAS / SOCIALZIACIONES PROGRAMADAS</t>
  </si>
  <si>
    <t>SOCIALIZACIONES Y CAPACITACIONES  REALIZADAS / SOCIALIZACIONES  Y CAPACITACIONES PROGRAMADAS
USO INDEBIDO DE PLANTILLAS OFICIALES.-</t>
  </si>
  <si>
    <t>NO CONTAR CON INFORMACIÓN CONFIABLE, OPORTUNA Y CLASIFICADA,  PARA FORMULAR PLANES, PROGRAMAS Y PROYECTOS DE LA ELC</t>
  </si>
  <si>
    <t xml:space="preserve">1. MANTENIMIENTOS REALIZADAS / MANTENIMIENTOS PROGRAMADOS
2. NUMERO DE USUARIOS AUTORIZADOS POR NIVEL/ TOTALIDAD DE USUARIOS DEL SISTEMA
3.  USUARIOS CAPACITADOS  / TOTALIDAD DE USUARIOS
4.  SOCIALIZACION DE LA POLITICA MEDIANTE BANNER  A TRAVÉS DE LA INTRANET Y/O FONDOS DE PANTALLA.-
5.  CONTRATOS APROBADOS / CONTRATOS SOLICITADOS
6.  CASOS ATENDIDOS EN MESA DE AYUDA / CASOS REPORTADOS EN MESA DE AYUDA </t>
  </si>
  <si>
    <t xml:space="preserve">PLANES DE ACCION APROBADOS / TOTALIDAD DE PLANES DE ACCION-10-
SEGUIMIENTO TRIMESTRAL PLANES DEACCION /  TOTAL PLANES DE ACCION-10-
</t>
  </si>
  <si>
    <t>1.MTBF/(MTBF + MTTR)0=
NOTA: MTBF=TIEMPO MEDIO ENTRE FALLAS 
MTTR=TIEMPO MEDIO PARA REPARAR</t>
  </si>
  <si>
    <t>1.No DE SOLPED SIN EL LLENO DE REQUISITOS /No DE SOLPED RADICADAS
2.No DE CAPACITADOS REALIZADAS /No DE CAPACITACIONES PROGRAMADAS.-</t>
  </si>
  <si>
    <t>Acciones                           /     Indicadores
PRIMER TRIMESTRE 2019</t>
  </si>
  <si>
    <t>Acciones                           /     Indicadores
SEGUNDO TRIMESTRE 2019</t>
  </si>
  <si>
    <t>Acciones                           /     Indicadores
TERCER TRIMESTRE 2019</t>
  </si>
  <si>
    <t>Acciones                           /     Indicadores
CUARTO TRIMESTRE 2019</t>
  </si>
  <si>
    <t>1)  0 AUDITORIAS EFECTUADAS POR DEPENDENCIA / 0  AUDITORIAS PROGRAMADAS POR DEPENDENCIA  = 0%
2)  TRES (03)  PROFESIONALES INCORPORADOS</t>
  </si>
  <si>
    <t xml:space="preserve">1)  DIEZ (10)  COMUNICACIONES ENVIADAS / DIEZ (10) SOCIALIZACIONES PROGRAMADAS
2)  78 INFORMES ENTREGADOS  OPORTUNAMENTE / 78  INFORMES SOLICITADOS EN LA VIGENCIA
=100% </t>
  </si>
  <si>
    <t>Seguimiento trimestral a la ejecución de plan estratégico, plan de acción, programas y proyectos 2018
2. Acompañamiento y asesoría en formulación de planes de acción 2019, informes de gestión año 2018 y proyecto Recolección y aprovechamiento de aguas lluvias y freáticas por medio de sistemas hidráulicos en la Empresa de Licores de Cundinamarca. FASE I USO DÓMESTICO.
3. Programación de mesa de trabajo para revisión de la formulación del proyecto</t>
  </si>
  <si>
    <t>1. 10/10=100%
2. 10/10= 100%</t>
  </si>
  <si>
    <t>1. 3/3=100%
2. 0%
3. 2/2=100%
4. 1/1=100%</t>
  </si>
  <si>
    <t xml:space="preserve">1- 1/1= 100%
2. 10/10=100%
</t>
  </si>
  <si>
    <t xml:space="preserve">*Contrato 5320180207 manejo venta residuos aprovechables año 2018 se realizó prorroga hasta el 10 de mayo de 2019, no se ha presentado riesgo en el manejo  de residuos aprovechables logrando manejo adecuado de la capacidad del almacenamiento.   </t>
  </si>
  <si>
    <t>cantidad de residuos  aprovechables vendidos en 2019:
17.180 kg y 6.005 unidades.</t>
  </si>
  <si>
    <t>Cubrimiento vigilancia de los predios al 100% con  personal dispuesto corte 31 de marzo de 2019.</t>
  </si>
  <si>
    <t>2.277.757 / 16.188.756 = 14%</t>
  </si>
  <si>
    <t>1. 6 / 30 = 20%
2.  100%
3. 3 / 3 = 100%</t>
  </si>
  <si>
    <t>1 / 4 = 25%</t>
  </si>
  <si>
    <t xml:space="preserve">2.277.757  / 2.687.393 = 84 %
2.  0 / 3 = 0% </t>
  </si>
  <si>
    <t>1.      28.364 / 453.280 = 7%  
2.       2/2: 100%</t>
  </si>
  <si>
    <t xml:space="preserve">1.   10 / 10 = 100%
2.   3
3.  2
</t>
  </si>
  <si>
    <t>NUMERO DE ORDENES PENDIENTES X LIQUIDAD/ No. DE ORDENES TOTALES =  0
2. No. DE ERRORES GENERADOS EN EL SISTEMA PARA EL CIERRE DEL PERIODO=  0</t>
  </si>
  <si>
    <t>1,   58,8%
2,    0%</t>
  </si>
  <si>
    <t>1, 0% 
Se debe buscar apoyo consultor sap mm, para almacén de repuestos</t>
  </si>
  <si>
    <t xml:space="preserve">
Mtbf (tiempo medio entre fallas)
Determinar el tiempo promedio entre paros no programados de cada línea de producción.
Enero 565,69
Febrero 1435,57
Marzo 1193,73
Promedio  1065
Mttr  (tiempo medio para reparar) 
Determinar en promedio en cuanto tiempo se resuelve al paro no programado.
Enero 45,42 
Febrero 28,71
Marzo 56,27
Promedio 43,47 
</t>
  </si>
  <si>
    <t>Disponibilidad: Corresponde al tiempo que una máquina está disponible durante un tiempo definido de trabajo. 
MTBF/(MTBF+MTTR)= Tiempo de operación/(tiempo de operación + tiempo de reparación) =Disponibilidad.
Enero 92,6%
Febrero 98%
Marzo 95,5%
Promedio  95%</t>
  </si>
  <si>
    <t>DURANTE EL PRIMER TRIMESTRE DE 2019:
1. NO HUBO ACTUALIZACIONES DE ROLES
2. SI HUBO CAPACITACION PARA LOS USUARIOS DEL SAP MODULO PRESUPUESTO. 
3. SE REALIZARON CONTROLES Y SEGUIMIENTO  A LAS EJECUCIONES ACTIVA Y PASIVA , SOLICITANDO AL ING JOHAN CORDOBA LOS AJUSTES PERTINENTES .
4. SE AJUSTO LA EJECUCION DE INGRESOS, FALTANDO AJUSTE A LA DE GASTOS Y ALGUNOS DESARROLLO QUE ESTAN EN MESA DE AYUDA DE SOFTTEK.
5-AL REALIZAR SEGUIMIENTOS SE ENCONTRARON VARIOS ERRORES EN LA EJECUCION PARA AJUSTAR Y ESTABILIZAR EL SISTEMA.</t>
  </si>
  <si>
    <t>1. 58/849  =  6.8%
2. SI HUBO
3.NO SE SOLICITO CAPACITACION
4. NO SE REALIZO</t>
  </si>
  <si>
    <t>PROCESOS QUE SE EJECUTA A PARTIR DEL MES DE AGOSTO DE LA VIGENCIA</t>
  </si>
  <si>
    <t>1. 21 vs 17
2. NO SOLICITO</t>
  </si>
  <si>
    <t xml:space="preserve">1. SE ENVIARON CORREOS RECORDANDO LAS FECHAS DE VENCIMIENTOS DE IMPUESTOS
2. DIARIAMENTE SE ESTAN CONSULTANDO LOS SALDOS BANCRIOS
3. AL  RADICAR LAS CUENTAS EN TESORERIA, SE CLASIFICAN DE ACUERDO A LOS VENCIMIENTOS Y SE EFECTUAN LOS PAGOS OPORTUNAMENTE
4. LA SUBGERENCIA DE TALENTO HUMANO HA MEJORADO EN LA RADICACIÓN OPORTUNA DE LA INFORMACIÓN DE LA NOMINA  </t>
  </si>
  <si>
    <t>1.No UNIDADES SOLICITADAS/No DE UNIDADES PLANEADAS =  4'945,565 / 7'238,865 = 0,68
2.REUNIONES COMERCIALTECNICA  RALIZADAS  / REUNIONES PLANEADAS  :   4 
3,.MODIFICACIONES AL PROGRAMA DE PRODUCCION POR MODIFICACIONES AL PROGRAMA DE VENTAS  = 0</t>
  </si>
  <si>
    <t>1.No DE UNIDADES PRODUCIDAS /No TOTAL DE UNIDADES PROGRAMADAS =7'238.865/ 5'322.347  =  100%
2.CONTROLES ESTABLECIDOS</t>
  </si>
  <si>
    <t>1.No DE PERSONAS CAPACITADAS / No TOTAL DE PERSONAS EN EL AREA DE ENVASADO  = 2
2.No DE ESTIBAS ENTREGADAS CORRECTAMENTE /No TOTAL DE ESTIBAS ENTREGADAS = 3826/3826 = 100%</t>
  </si>
  <si>
    <t>1. SE HA REALIZADO CAPACITACIONES EN MARCHA, DE ACUERDO A LAS NECESIDADES.    2.SE HA REALIZADO ACTUALIZACION DE TERCEROS EN SAP.
3. SE HA MEJORADO EN EL REGISTRO OPORTUNO DE LA INFORAMCION EN SAP  4. SE HAN DEPURADO TERCEROS EN LA CONTABLIDAD</t>
  </si>
  <si>
    <t>1) 75/75</t>
  </si>
  <si>
    <t>1) 2/1633</t>
  </si>
  <si>
    <t>1,   Enero 19 %
     Febrero 19 %
     Marzo 22 %</t>
  </si>
  <si>
    <t>5./5.</t>
  </si>
  <si>
    <t>Revisión de los actos administravos allegados a la oficina con el fin de verificar que se ajusten a la normatividad vigente</t>
  </si>
  <si>
    <t>56/56</t>
  </si>
  <si>
    <t xml:space="preserve">Verificación de la información suministrada por los asesores externos frente a las actuaciones de la pagina de la Rama Judicial </t>
  </si>
  <si>
    <t>17/17</t>
  </si>
  <si>
    <t>Marcas: 1/1                                   Registros 3/3
Dominios: 53/53                   Etiquetas 3/3</t>
  </si>
  <si>
    <t>Control y seguimiento de las actuaciones en cada unos de los procesos de cobro coactivos que se encuentran activos. Se realizó informe mensual del estado de los procesos de cobro coactivo.</t>
  </si>
  <si>
    <t>0/0</t>
  </si>
  <si>
    <t>Pendiente información por parte de la Subgerencia Administrativa.</t>
  </si>
  <si>
    <t xml:space="preserve">De acuerdo al seguimiento realizado en la caja  final de agua residual, se puede deducir que la mezcla de las aguas lluvias con la red industrial quedo subsanada con el arreglo de las bajantes de las canales (pendiente inspección en bodega de almacenamiento de estibas). </t>
  </si>
  <si>
    <t>SOLPEDS
0/269
CAPACITACIONES
0/2</t>
  </si>
  <si>
    <t>1/2</t>
  </si>
  <si>
    <t>AUTOEVALUACIÓN 2 TRIMESTRE 2019
Responsable del proceso</t>
  </si>
  <si>
    <t>AUTOEVALUACIÓN 1 TRIMESTRE 2019
Responsable del proceso</t>
  </si>
  <si>
    <t xml:space="preserve">1. SE ENVIARON CORREOS RECORDANDO LAS FECHAS DE VENCIMIENTOS DE IMPUESTOS
2. DIARIAMENTE SE ESTAN CONSULTANDO LOS SALDOS BANCARIOS
3. AL  RADICAR LAS CUENTAS EN TESORERIA, SE CLASIFICAN DE ACUERDO A LOS VENCIMIENTOS Y SE EFECTUAN LOS PAGOS OPORTUNAMENTE
4. LA SUBGERENCIA DE TALENTO HUMANO HA MEJORADO EN LA RADICACIÓN OPORTUNA DE LA INFORMACIÓN DE LA NOMINA
5,  BUEN ANTIVIRUS QUE SE MANTENGA  ACTUALIZADO  </t>
  </si>
  <si>
    <t>1. 10 vs 4
2. UNA SOLICITUD DE CAPACITACION ( NO SOPORTADA)</t>
  </si>
  <si>
    <t>4.770.035 / 16.188.756 = 29%</t>
  </si>
  <si>
    <t>1. 13 / 30 = 43%
2.  100%
3. 3 / 3 = 100%</t>
  </si>
  <si>
    <t>2 / 4 = 25%</t>
  </si>
  <si>
    <t xml:space="preserve">4.575.888  / 4.646.395 = 98 %
2.  0 / 3 = 0% </t>
  </si>
  <si>
    <t>1.      194.147 / 651.065 = 30%  
2.       2/2: 100%</t>
  </si>
  <si>
    <t xml:space="preserve">1.   10 / 10 = 100%
2.   3
3.  3
</t>
  </si>
  <si>
    <t>SOLPEDS
0/183
CAPACITACIONES
1/2</t>
  </si>
  <si>
    <t>1)  3 auditoria efectuadas  / 6  auditorias programadas   = 50%
2)  Cuatro  (04) profesionales incorporados como apoyo de la OCI  = 100%</t>
  </si>
  <si>
    <t xml:space="preserve">1)  Doce (12)  comunicaciones enviadas / Doce (12) socializaciones programadas 
2)  80 Informes entregados oportunamente  / 80 Informes solicitados en la vigencia 
=100% </t>
  </si>
  <si>
    <t>*Contrato 5320180207 manejo venta residuos aprovechables año 2018 se realizó prorroga hasta el 10 de mayo de 2019, no se ha presentado riesgo en el manejo  de residuos aprovechables logrando manejo adecuado de la capacidad del almacenamiento.
*Se suscribió el contrato No. 5320190273, con la empresa ECOLOGY VICTORIA a fin de realizar la venta de materiales de tipo industrial sobrantes de la actividad productiva de la Empresa de Licores de Cundinamarca. Plazo de ejecución del 21 de mayo al 31 de diciembre de 2019.</t>
  </si>
  <si>
    <t>Cantidad de residuos  aprovechables vendidos con corte a 30 de junio de 2019:
19.720 kg y 6.612 unidades.</t>
  </si>
  <si>
    <t>Cubrimiento vigilancia de los predios al 100% con  personal dispuesto corte 30 de junio de 2019.</t>
  </si>
  <si>
    <t>El porcentaje obedece al cumplimiento al plan general de aseguramiento metrológico
No se han programado capacitaciones.
Para el primer trimestre del año el cumplimiento del programa se encuentran las siguientes acciones:
-Mantenimiento báscula camionera
-Mantenimiento Spectrquant 600
-Verificación de 38 manómetros
-Verificación de aforos de 2 tanques pulmón en envasadero.
-Verificación de 4 termómetros.
-Verificación de 4 alcoholímetros
-Mantenimiento y calibración báscula patrón.</t>
  </si>
  <si>
    <t xml:space="preserve">Calibraciones 98%
Mantenimientos y Verificaciones 98%
0%
81%
</t>
  </si>
  <si>
    <t>5/9</t>
  </si>
  <si>
    <t>60/60</t>
  </si>
  <si>
    <t>1. JORNADAS DE SENSIBILIZACION y/O CAPACITACION REALIZADAS
2. No. DE FUNCIONARIOS CAPACITADOS 
3.No. DE DOCUMENTOS APROBADOS, REVISADOS,  OBSOLETOS Y TOTAL LISTADO MAESTRO.
4. ACTIVIDADES REALIZADAS CON EL EQUIPO AUDITOR
5.ASESORIAS Y ACOMPAÑAMIENTOS REALIZADOS EN LA IDENTIFICACION, SEGUIMIENTO Y CIERRE DE LAS AC Y AM</t>
  </si>
  <si>
    <t xml:space="preserve">Seguimiento a la ejecución de plan estratégico, plan de acción, programas y proyectos primer trimestre de 2019
2. Acompañamiento y asesoría en formulación del  proyecto Recolección y aprovechamiento de aguas lluvias y freáticas por medio de sistemas hidráulicos en la Empresa de Licores de Cundinamarca. FASE I USO DÓMESTICO.
3. Realización de dos mesas de trabajo para la presentación,  revisión y ajuste del proyecto.
4. Recepción proyecto:  Diseño, suministro, instalación, puesta en marcha y mantenimiento de un Sistema de generación de energía solar fotovoltaica para la Empresa de Licores de Cundinamarca.
</t>
  </si>
  <si>
    <t>1. 10/10=100%
2. 10/10=100%</t>
  </si>
  <si>
    <t>1. 7/7= 100%
2. 0%
3. 1/1=100%
4. 3/3=100%</t>
  </si>
  <si>
    <t>1. 3/3 = 100%
2. 3/3 =100%
3. 1/1=100%
4. 1/1=100%</t>
  </si>
  <si>
    <t xml:space="preserve">De acuerdo a lo reportado por la subgerencia Administrativa, durante el segundo trimestre del año 2019, se realizó un mantenimiento en general a la ptard. </t>
  </si>
  <si>
    <t xml:space="preserve">De acuerdo al seguimiento realizado en la caja  final de agua residual, se puede deducir que la mezcla de las aguas lluvias con la red industrial quedo subsanada con el arreglo de las bajantes de las canales (pendiente inspección en bodega de almacenamiento de estibas, ya que esta continua ocupada). </t>
  </si>
  <si>
    <t>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GENERADON RETRASOS EN EL CIERRE DE TAL MODO QUE EL MES DE ABRIL SE CERRO HASTA EL DIA 31 DE MAYO DE 2019, POR OTRA PARTE LOS CIERRE DE LOS MESES DE MAYO Y JUNIO SE REALIZARON EL DIA 15 DEL SIGUIENTE MES .  3- CUMPLIMIENTO EN LA ENTREGA DE LA INFORMACION :  LAS AREAS RESPONSABLES PARA EL MES DE ABRIL REPORTARON LA INFORMACION EL DIA 20 SIQUIENTE A LA FECHA DE CIERRE , LOS MESES DE MAYO Y JUNIO FUE REPORTADA ENTRE EL 5 Y EL DIEZ, DEL MES SIGUIENTE A LA FECHAS DE CIERRE SE GENERARON INCONSITENCIAS ,EL AREA DE COSTOS ENVIO LAS SOLICITUDES DE CORRECCION DE LAS INCONSISTENCIAS, HUBO APOYO DEL CONSULTORES CO Y EL CIERRE SE PUDO CULMINAR UNA VEZ CORREGIDAS LAS INCONSISTENCIAS.</t>
  </si>
  <si>
    <t xml:space="preserve">NUMERO DE ORDENES PENDIENTES X LIQUIDAD/ No. DE ORDENES TOTALES </t>
  </si>
  <si>
    <t xml:space="preserve">Durante el segundo trimestres del año se proyectó una cantidad mayor a lo solicitado con el fin de dar cumplimiento al plan de ventas, así mismo se han tenido en cuenta las estrategias comerciales para controlar las necesidades del consumidor en el mercado. Esto también se debe a la modernización de maquinaria y planta de producción.  
Durante el trascurso del segundo trimestre del año 2019 se realizaron 3 reuniones entre la subgerencia técnica y la subgerencia comercial con el fin de realizar un seguimiento al plan de producción y ventas.
Durante el segundo trimestre del año 2019 se realizó una modificación al plan de ventas, definiendo la proyección de la demanda mensual para el segundo semestre del año 2019. </t>
  </si>
  <si>
    <t>1.No UNIDADES SOLICITADAS/No DE UNIDADES PLANEADAS =  4'577.296 / 4'800.329 = 0,95
2.REUNIONES COMERCIALTECNICA  RALIZADAS  / REUNIONES PLANEADAS  :  3
3,.MODIFICACIONES AL PROGRAMA DE PRODUCCION POR MODIFICACIONES AL PROGRAMA DE VENTAS  = 1</t>
  </si>
  <si>
    <t>En el trascurso del segundo trimestre se realizaron 3 reinducciones de BPM al personal del  envasadero; también se tiene en cuenta que todos los días lunes (inicio de semana) se realiza reunión liderara por el sub. Gerente Javier Lemus para retroalimentar la información de capacitaciones ya aplicadas. 
Durante el segundo trimestre del año se entregaron un total de 4.793 estibas correctamente de tal manera que el porcentaje de entregas correctas fue de un 100%.</t>
  </si>
  <si>
    <t>1.No DE PERSONAS CAPACITADAS / No TOTAL DE PERSONAS EN EL AREA DE ENVASADO  = 3
2.No DE ESTIBAS ENTREGADAS CORRECTAMENTE /No TOTAL DE ESTIBAS ENTREGADAS = 4.793/4.793 = 100%</t>
  </si>
  <si>
    <t xml:space="preserve">1) 75/75
3) 25% 
</t>
  </si>
  <si>
    <t>1) 2/3555</t>
  </si>
  <si>
    <t>2    Abril     12 %
     Mayo    11 %
     Junio     20 %</t>
  </si>
  <si>
    <t>1. SE HA REALIZADO CAPACITACIONES EN MARCHA, DE ACUERDO A LAS NECESIDADES.    2.SE HA REALIZADO ACTUALIZACION DE TERCEROS EN SAP.
3. SE HA MEJORADO EN EL REGISTRO OPORTUNO DE LA INFORAMCION EN SAP  4. SE HAN DEPURADO TERCEROS EN LA CONTABLIDAD.  5 SE HAN COMPESADOS PARTIDAS ABIERTAS</t>
  </si>
  <si>
    <t xml:space="preserve">DURANTE EL  SEGUNDO TRIMESTRE DE 2019:
1. NO HUBO ACTUALIZACIONES DE ROLES
2. SI HUBO CAPACITACIÓN PARA LOS USUARIOS DEL SAP MODULO PRESUPUESTO. 
3. SE REALIZARON CONTROLES Y SEGUIMIENTO  A LAS EJECUCIONES ACTIVA Y PASIVA , SOLICITANDO AL ING JOHAN DIAZ CORDOBA LOS AJUSTES PERTINENTES .
4. SE AJUSTÓ LA EJECUCIÓN DE INGRESOS Y  DE GASTOS,  SE DESARROLLO EL IVA DESCONTABLE.   ESTA EN CALIDAD  PARA SU APLICACIÓN EN  PRODUCTIVO. HACEN FALTA  ALGUNOS AJUSTES SOLICITADO AL ÁREA DE SISTEMAS PARA REALIZAR EN EL MODULO DE PRESUPUESTO.
5-SE REALIZAN  SEGUIMIENTOS  A LA EJECUCIÓN ACTIVA Y PASIVA CON LOS MISMO ERRORES DEL TRIMESTRE PASADO  PARA AJUSTAR Y ESTABILIZAR EL SISTEMA. </t>
  </si>
  <si>
    <t>1. 21/611  =  3.44%                               
2. SE LE REITERO AL AREA DE SISTEMAS LOS ERRORES QUE PRESENTA EL MODULO DE PRESUPUESTO VIA CORREO INSTITUCIONAL
3.NO SE SOLICITO CAPACITACION A SOFTEK, PORQUE LA VERSION QUE SE TIENE ERP-SAP VA A CAMBIAR A UNA NUEVA VERSION ERP-SAP HANA
4. SI SE HIZO CRUCE DE INFORMACION.</t>
  </si>
  <si>
    <t>1. SE CAPACITA AL PERSONAL NUEVO EN EL MANEJO Y LA VISUALIZACIÓN DEL MODULO DE PRESUPUESTO. 
2-3. LA CAPACITACION  DEL PROCESO DE ELABORACION DEL PRESUPUESTO ES A  PARTIR DEL MES DE AGOSTO DE ÉSTA VIGENCIA.</t>
  </si>
  <si>
    <t>Calibraciones 98%
Mantenimientos y Verificaciones 98%</t>
  </si>
  <si>
    <t>El porcentaje obedece al cumplimiento al plan general de aseguramiento metrológico</t>
  </si>
  <si>
    <t>1,   73%
2,    45%</t>
  </si>
  <si>
    <t>1, 30% 
Se debe buscar apoyo consultor sap mm, para almacén de repuestos</t>
  </si>
  <si>
    <t xml:space="preserve">
Mtbf (tiempo medio entre fallas)
Determinar el tiempo promedio entre paros no programados de cada línea de producción.
Abril 1107,8
Mayo 1004,9
Junio 509,4
Promedio  874,03
Mttr  (tiempo medio para reparar) 
Determinar en promedio en cuanto tiempo se resuelve al paro no programado.
Abril 32,75
Mayo 37,94
Junio 46,11
Promedio 38,93 
</t>
  </si>
  <si>
    <t>Disponibilidad: Corresponde al tiempo que una máquina está disponible durante un tiempo definido de trabajo. 
MTBF/(MTBF+MTTR)= Tiempo de operación/(tiempo de operación + tiempo de reparación) =Disponibilidad.
Abril 97,1
Mayo 96,4
Junio 91,7
Promedio  94%</t>
  </si>
  <si>
    <t>100%
0 mensajes de alertas 
100%</t>
  </si>
  <si>
    <t>100%
0 mensajes de alertas
80%</t>
  </si>
  <si>
    <t>100%
0%
No se reporta uso indebido</t>
  </si>
  <si>
    <t xml:space="preserve">80%
0%
No se reporta uso indebido </t>
  </si>
  <si>
    <t>No reportaron</t>
  </si>
  <si>
    <t>NO reportaron</t>
  </si>
  <si>
    <t xml:space="preserve">Se elabora plan de publicidad 2019 las estrategias se llaman Actitud Pre y Actitud ahorradora. 
Se hacen varias actividades como Artistas, medios, rotaciones, 
El seguimiento se realiza en comité comercial con distribuidores.
Se dan directrices para los distribuidores por el equipo de mercadeo. </t>
  </si>
  <si>
    <t xml:space="preserve">1) se cumple
2) Se piensa abrir convocatoria con 5 departamentos con los cuales ya se realizo acercamientos </t>
  </si>
  <si>
    <t>1.No DE UNIDADES PRODUCIDAS /No TOTAL DE UNIDADES PROGRAMADAS = 5'495.958/ 4'800.329  =  114%
2.CONTROLES ESTABLECIDOS</t>
  </si>
  <si>
    <t xml:space="preserve">Cambiar riesgo por no ser un Riesgo real. 
Por lo tanto cambiar indicadores para el mismo. </t>
  </si>
  <si>
    <t>Para cada causa se debe identificar el control o controles</t>
  </si>
  <si>
    <t xml:space="preserve">El riesgo está controlado, la probabilidad de materialización es baja, es necesario mejorar la valoración de los riesgos e identificar nuevos. 
Es necesario reemplazar las acciones (preventivas-correctivas) enunciadas en tratamiento del Riesgos por controles preventivos y detectivos que ayude a mitigar las causas del riesgo. 
El control debe cumplir las siguientes variables: responsable+ periodicidad + propósito + como se realiza + que pasa con desviaciones–resultado + evidencia/soporte
Para cada causa se debe identificar el control o controles. 
</t>
  </si>
  <si>
    <t xml:space="preserve">El riesgo está controlado, sin embargo el impacto es alto. se debe continuar controlando el riesgo. 
Es necesario reemplazar las acciones (preventivas-correctivas) enunciadas en tratamiento del Riesgos por controles preventivos y detectivos que ayude a mitigar las causas del riesgo. 
</t>
  </si>
  <si>
    <t xml:space="preserve">Se evidencia listados de asistencia a procesos de inducción en la Oficina de Control Disciplinario. </t>
  </si>
  <si>
    <t xml:space="preserve">Se revisa carpeta conteniendo soportes de apoyos realizados por parte de la Empresa de Licores de Cundinamarca. </t>
  </si>
  <si>
    <t xml:space="preserve">El riesgo está controlado, la probabilidad de materialización es baja, es necesario mejorar la valoración de los riesgos e identificar nuevos. 
Es necesario reemplazar las acciones (preventivas-correctivas) enunciadas en tratamiento del Riesgos por controles preventivos y detectivos que ayude a mitigar las causas del riesgo. 
</t>
  </si>
  <si>
    <t xml:space="preserve">El riesgo está controlado y no se ha materializado,  sin embargo la probabilidad de materialización es posible y tiene un impacto moderado, por lo tanto es necesario mejorar la valoración de los riesgos e identificar nuevos. 
Es necesario reemplazar las acciones (preventivas-correctivas) enunciadas en tratamiento del Riesgos por controles preventivos y detectivos que ayude a mitigar las causas del riesgo.  Para cada causa se debe identificar un control. 
</t>
  </si>
  <si>
    <t>Marcas: 3/3                                   Registros 2/2
Dominios: 9/9                   
Etiquetas 0/0</t>
  </si>
  <si>
    <t xml:space="preserve">El riesgo está controlado y no se ha materializado, sin embargo  la probabilidad de materialización es casi segura y tiene un impacto moderado, por lo tanto es necesario mejorar la valoración de los riesgos e identificar nuevos riesgos y controles que tengan impacto en el proceso. </t>
  </si>
  <si>
    <t xml:space="preserve">El riesgo está controlado y no se ha materializado, la probabilidad de materialización es posible y tiene un impacto moderado, por lo tanto es necesario reemplazar las acciones (preventivas-correctivas) enunciadas en tratamiento del Riesgos por controles preventivos y detectivos que ayude a mitigar las causas del riesgo. 
Tener en cuenta que para cada causa se debe identificar un control y a su vez un indicador. 
</t>
  </si>
  <si>
    <t xml:space="preserve">El riesgo está controlado y no se ha materializado, sin embargo la probabilidad de materialización es posible y tiene un impacto moderado, por lo tanto es necesario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</si>
  <si>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Se verifican informes de ejecución de contrato. 
Se da cumplimiento con la periodicidad requerida. </t>
  </si>
  <si>
    <t xml:space="preserve">En la vigencia evaluada no se presenta ninguna actividad para este indicador. </t>
  </si>
  <si>
    <t>El riesgo está controlado, la probabilidad de materialización es baja, es necesario realizar una nueva  valoración de  riesgos e identificar  otros nuevos riesgos, controles e indicadores. 
Es importante recordar que para cada causa se identifica el control o controles y el respectivo indicador.</t>
  </si>
  <si>
    <t xml:space="preserve">Se verifican informes de ejecución de contrato. 
Se da cumplimiento con el indicador.
</t>
  </si>
  <si>
    <t xml:space="preserve">El riesgo está controlado y no se ha materializado, sin embargo la probabilidad y el  impacto  debe ser reevaluado, puesto que es un Riesgo continuo se alarma en la vigencia.
Es necesario  actualizar y/o  reemplazar las acciones (preventivas-correctivas) enunciadas, ya que no se estas llevando a acabo,   por actividades de control preventivos y detectivos que ayude a mitigar las causas del riesgo. 
Se debe tener en cuenta que para cada causa se debe identificar un control y a su vez un indicador.
</t>
  </si>
  <si>
    <t xml:space="preserve">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
  </si>
  <si>
    <t xml:space="preserve">El riesgo está controlado y no se ha materializado, la probabilidad de materialización es baja y tiene un impacto moderado, por lo tanto es necesario modificar o reemplazar el riesgo, y elaborar actividades de control preventivo y detectivo, con indicadores acordes a la medición necesaria.   </t>
  </si>
  <si>
    <t xml:space="preserve">El manual de imagen corporativa fue enviado a los funcionarios y contratistas. Pero, se debe enviar a las nuevas personas que hayan ingresado en este periodo
Las capacitaciones no se han realizado, sin embargo hacen parte del plan de acción que se encuentra dentro del manual de comunicación y que se hará efectivo en el siguiente
Se hace seguimiento a cada una de las informaciones oficiales enviadas, y no se reporta ninguna con uso inadecuado de plantilla
</t>
  </si>
  <si>
    <t>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Tener en cuenta que el control debe cumplir las siguientes variables: responsable+ periodicidad + propósito + como se realiza + que pasa con desviaciones–resultado + evidencia/soporte</t>
  </si>
  <si>
    <t xml:space="preserve">El riesgo está controlado y no se ha materializado, sin embargo la probabilidad es posible y el  impacto moderado. 
Es necesario  actualizar y/o  reemplazar las acciones (preventivas-correctivas)   por actividades de control preventivos y detectivos que ayude a mitigar las causas del riesgo.  
Tener en cuenta que para cada causa se debe identificar un control y a su vez un indicador.
</t>
  </si>
  <si>
    <t xml:space="preserve">1.  No es consecuente el indicador con la respuesta entregada en la validación. </t>
  </si>
  <si>
    <t>Es necesario  actualizar y/o  reemplazar las acciones (preventivas-correctivas)   por Controles  preventivos y detectivos que ayude a mitigar las causas del riesgo.  
El control debe cumplir las siguientes variables: responsable+ periodicidad + propósito + como se realiza + que pasa con desviaciones–resultado + evidencia/soporte</t>
  </si>
  <si>
    <t xml:space="preserve">El indicador fue realizado en vigencias anteriores.  Se corrigieron y ya no representa un riesgo, aunque no se ha podido evidenciar. </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</si>
  <si>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</si>
  <si>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</si>
  <si>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El riesgo está controlado y no se ha materializado, sin embargo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</si>
  <si>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 xml:space="preserve">Se cuenta con controles implementados en la Subgerencia de Talento Humano para evitar la materialización del control. 
El indicador propuesto se cumple y es bajo para la cantidad de acciones realizadas. </t>
  </si>
  <si>
    <t xml:space="preserve">El indicador ha disminuido en el tiempo, lo que evidencia la eficacia de las actividades realizadas. 
Se debe continuar realizando estas actividades para evitar la materialización del riesgo. </t>
  </si>
  <si>
    <t xml:space="preserve">Se lleva una evaluación juiciosa y continua a los indicadores. 
Se evidencia aumento en el promedio analizado en el segundo trimestre. </t>
  </si>
  <si>
    <t xml:space="preserve">El riesgo está controlado y no se ha materializado, se debe evaluar nuevamente la  probabilidad de materialización  y su impacto y de ser necesario reemplazar el riesgo, así mismo se deben elaborar controles preventivos y detectivos, con indicadores acordes a la medición necesaria.
Tener en cuenta que para cada causa del riesgo se debe identificar un control y a su vez un indicador.
</t>
  </si>
  <si>
    <t xml:space="preserve">Se cuenta con  afiliación leggis por parte de la ELC, con acceso de diferentes actores directivos, lo que permite un mayor conocimiento de la norma y actualización y consulta en tiempo real e inmediato. </t>
  </si>
  <si>
    <t xml:space="preserve">Los Controles son efectivos toda vez que el riesgo no se ha materializado, se debe continuar ejecutando con la periodicidad solicitada. 
Sin embargo se hace necesario reemplazar las actividades por  controles preventivos y detectivos. 
El control debe cumplir las siguientes variables: responsable+ periodicidad + propósito + como se realiza + que pasa con desviaciones–resultado + evidencia/soporte
</t>
  </si>
  <si>
    <t>El riesgo está controlado y no se ha materializado, sin embargo el  impacto es mayor.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</si>
  <si>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El riesgo está controlado y no se ha materializado,  sin embargo la probabilidad y el  impacto  debe ser reevaluado, puesto que es un Riesgo  Extremo
Es necesario  actualizar y/o  reemplazar las acciones (preventivas-correctivas) enunciadas  por Controles preventivos y detectivos que ayude a mitigar las causas del riesgo. 
Tener en cuenta que para cada causa se debe identificar un control y a su vez un indicador.
El control debe cumplir las siguientes variables: responsable+ periodicidad + propósito + como se realiza + que pasa con desviaciones–resultado + evidencia/soporte</t>
  </si>
  <si>
    <t>SEGUIMIENTO DEL REPORTE  PRIMER SEMESTRE 2019</t>
  </si>
  <si>
    <t>OFICINA DE CONTROL INTERNO</t>
  </si>
  <si>
    <t>MAPA DE RIESGOS POR PROCESOS - SEGUIMIENTO PRIMER SEMESTRE 2019</t>
  </si>
  <si>
    <t xml:space="preserve">Las capacitaciones se programan con el ins. Nacional de metrología (Dando cumplimiento al plan de capacitaciones)  
El plan esta en la intranet. Se realiza seguimiento a la ejecución por parte del Sr. Fredy. </t>
  </si>
  <si>
    <t>Se realizó 1 capacitación sobre la Ley 734 del 2002, durante los días 27/06/2019.</t>
  </si>
  <si>
    <t>se capacitó a un total de 7 personas, que ingresaron a laborar en la ELC.</t>
  </si>
  <si>
    <t xml:space="preserve">Se realizaron 2 operativos, durante los días 01/06/2019 y el día 30/06/2019.                         Se realizó un a capacitación a la Secretaría Distrital de Salud de Bogotá el día 17/06/2019, sobre Características Técnicas de Autenticidad de Licores.                                 </t>
  </si>
  <si>
    <t>Los operativos fueron realizados en los Municipios de Sibaté y San Juan de Rioseco en el Departamento de Cundinamarca, obteniendo unos resultados de un hallazgo de una Botella de Néctar Club de 375 ml, en Sibaé.       Se capacitó un total de 59 personas.</t>
  </si>
  <si>
    <t xml:space="preserve">FACTORES GENERADORES
(eventos, condiciones o situaciones) </t>
  </si>
  <si>
    <t xml:space="preserve">Se evidencia la realización y aprobación de los planes de acción por cada dependencia, así mismo se evidencia las evaluaciones correspondientes. 
Sin embargo las actividades planteadas para controlar el riesgo no son contundentes y no atacan las causas del riesgo. </t>
  </si>
  <si>
    <t>1. Los procedimientos y formatos fueron socializados a los líderes de procesos y sus delegados en el año 2018. En la vigencia actual se socializan en las inducciones y reinducciones a los servidor públicos, OPS, Pasantes Sena y Practicantes profesionales, se envían  por correo institucional a quienes los requieren para diligenciamiento, también pueden ser consultados en la página de intranet.
2. En el primer trimestre de 2019 se recibió para revisión e inscripción el proyecto " Recolección y aprovechamiento de aguas lluvias y freáticas por medio de sistemas hidráulicos en la Empresa de Licores de Cundinamarca. FASE I USO DÓMESTICO." 
3. Se brindó asesoría y se revisó el proyecto, programando mesa de trabajo para el 4 de abril.</t>
  </si>
  <si>
    <t>1. Se da continuidad a la socialización de los procedimientos y formatos  en las inducciones realizadas a los nuevos servidores públicos y se brinda asesoría a las dependencias que la soliciten.
2. Se realizaron dos mesas de trabajo de asesoría y revisión al proyecto de "Recolección y aprovechamiento de aguas lluvias y freáticas por medio de sistemas hidráulicos en la Empresa de Licores de Cundinamarca. FASE I USO DÓMESTICO." 
3. Recepción proyecto:  Diseño, suministro, instalación, puesta en marcha y mantenimiento de un Sistema de generación de energía solar fotovoltaica para la Empresa de Licores de Cundinamarca.</t>
  </si>
  <si>
    <t xml:space="preserve">1. Se realiza socializaciones por medio de la inducción de personal, la cual es obligatoria a todas las personas nuevas de la ELC. 
2. Se cuenta con acompañamientos y asesorías para la presentación de proyectos, sin embargo no se cumple con  la inscripción de los mismos.
3. En el periodo evaluado únicamente se inscribe un proyecto, lo cual es mínimo teniendo en cuenta los proyectos que se manejan en la empresa. 
4. Se evidencian listados de asistencia a asesorías. </t>
  </si>
  <si>
    <t xml:space="preserve">1.CRONOGRAMA ELABORADO Y SOCIALIZADO
2. No. INFORMES ENTREGADOS CON CALIDAD Y OPORTUNIDAD / No. TOTAL DE INFORMES SOLICITADOS </t>
  </si>
  <si>
    <t>1. Se elaboró y socializó con responsables de Subgerencias y Oficinas el cronograma de entrega de informes para entes internos, externos para la vigencia 2019
2. Se solicitaron y recepcionaron los informes de gestión año 2.018, rendición de cuentas anual 2018 y mensual de deuda pública, Junta Directiva diciembre 2018, enero a marzo 2019. Se siguen presentado demoras en la entrega de información por parte de algunas Subgerencias y Oficinas pero se ha dado estricto cumplimiento con la remisión de informes de la empresa a los entes internos, externos y de control con calidad y oportunidad.
Se diligenciaron y enviaron los informe solicitados por el DANE y el FURAG correspondientes a la vigencia 2018 con calidad y oportunidad</t>
  </si>
  <si>
    <t xml:space="preserve">1.  Rendición de cuenta mensual de deuda publica en el aplicativo SIA -Contralorías de abril mayo y junio.
2. Solicitud, consolidación y presentación de  Informes de Junta Directiva de marzo, abril y mayo.
3. Revisión, ajuste, consolidación y envío de informe de gestión primer trimestre 2019 a la Secretaría de Planeación de Cundinamarca.
4. Respuesta derecho de petición diputado Asamblea de Cundinamarca.
5. Avance mapa de riesgos primer trimestre de 2019.
Se presentan demoras en la entrega de la información por parte de algunas dependencias, pero se dio cumplimiento con las fechas establecidas por los entes de control para su remisión  
</t>
  </si>
  <si>
    <t xml:space="preserve">1. Se cuenta con un listado maestro de informes, al cual la Oficina de Control Interno le realiza seguimiento. 
2. Se evidencia e envió de la información en oportunidad. </t>
  </si>
  <si>
    <t xml:space="preserve">Se elaboró cronograma conformado por 10 etapas,  integrando los sistemas de CALIDAD, AMBIENTAL y SST, de las cuales se han realizado las siguientes actividades:
Seguimiento de los resultados de las auditorías internas y externas-activa. pendientes cronograma 2018.
Se convocaron los líderes responsables de los temas Ambiental y SST.
Se elaboró propuesta para  la capacitación y conformación de los Auditores Integrales.
Se realizó estudio de mercado y selección de la firma que realizará la formación a los auditores.
Se realizó campaña de sensibilización del SIG, bajo las normas ISO 9001:2015 y la ISO 14001:2015, Calidad y Ambiental el 22 de febrero a las áreas administrativas y el 25 de febrero al área técnica.
Se han publicado en los fondos de pantalla de los computadores, cuatro (4) protectores con temas de:  Certificación SGC; y tres de la  NTC 14001:2015 Gestión Ambiental-Día del agua (22 de marzo) y residuos.
</t>
  </si>
  <si>
    <t xml:space="preserve">10% de las actividades relacionadas en el cronograma de implementación.-
Se aprobaron 71 documentos:
Procedimientos 18,  Formatos 31,  Instructivos 14,
Planes, Guías, etc.  8
2 campañas, 
92 FUNCIONARIOS CAPACITADOS
32 funcionarios recibieron INDUCCION
</t>
  </si>
  <si>
    <t xml:space="preserve">
Se realizó campaña de socialización del listado maestro  y actualización de documentos durante una semana (1 al 5 de abril).  Como resultado de la campaña se realizaron 26 mesas de trabajo con los líderes de los 16 Macroprocesos. 
Se realizaron 15 jornadas de inducción y reinducción a 65 servidores públicos.
En 50 mesas de trabajo se realizaron asesorías y capacitaciones en temas como:  Indicadores, Grupo digital, MIPG, Resolución 1407 Plan de Gestión Ambiental,  Auditores, Riesgos, SIG., entre otros.
Se actualizaron 88 documentos del  Sistema Integrado de Gestión.;  se aprobaron 18 y se encuentran en revisión 70.
Por directriz de la Gerencia, la empresa en la presente vigencia optará por el cumplimiento de los requisitos de la normatividad legal en Seguridad y Salud en el Trabajo y  Gestión Ambiental y NO  por la  certificación de estos dos (2) sistemas, por tanto se llevo a cabo el diagnóstico por partes externas y se llevaron a cabo 2 mesas de trabajo con los responsables en Talento Humano y Técnica.
Se realizó la formación de 18 auditores del 27 de mayo al 21 de junio por parte de la firma CONCALIDAD en los Sistemas de Calidad, Ambiental y SST,  bajo los requisitos de la NTC ISO 9001:2015, NTC ISO 14001:2015, NTC ISO 45001:2018, Decreto 1072 de 2015  y la NTC ISO 19011:2018 directrices para la auditoría de los sistemas de gestión.  
 Se reprogramaron las auditorías internas para el mes de Julio de 2019, por cuanto el curso de formación de auditor interno de sistemas de gestión de calidad, ambiente, seguridad y salud en el trabajo, se realizó del 27 de mayo al 21 de junio de 2019.-  
**Por solicitud de documentos del 21 de junio, se modificaron los riesgos de SIG.</t>
  </si>
  <si>
    <t>1 Campaña "Documentaron" 50 Mesas de Trabajo realizadas de diferentes temas.
65 Funcionarios recibieron inducción
52 Funcionarios capacitados en mipg
Documentos Aprobados 18
Documentos en revisión 70
Documentos Obsoletos 2
Listado Maestro con  670 Documentos
Equipo de Auditores Conformado.
18 Auditores Integrales formados.
1  Capacitación realizada
5 Mesas de Trabajo para las AC y AM</t>
  </si>
  <si>
    <t>1. Se realizan capacitaciones en inducción de personal. (listado asistencia)
2. Se evidencia formatos diligenciados con soporte de mesas de trabajo realizadas 
3. Se evidencian AC y AM diligenciados.</t>
  </si>
  <si>
    <t>Se tiene una cantidad planeada mayor a la cantidad de unidades solicitadas, esto debido a la estrategia de producción que se emplea con el fin de tener una producción adelantada a lo solicitado por el área comercial .
Durante el trascurso del primer trimestre del año 2019 se realizaron 4 reuniones entre la subgerencia técnica y la subgerencia comercial con el fin de realizar un monitoreo de los planes de producción y ventas para realizar los ajustes necesarios en las programaciones de estos.
En lo corrido del primer trimestre del año 2019 no se realizaron modificaciones al plan de ventas ni al plan de producción.</t>
  </si>
  <si>
    <t xml:space="preserve">Las unidades planteadas se identifican en Plan de producción. 
2.Se plantean 12 reuniones al año. Se han realizado 8 reuniones, el archivo documental en físico se encuentra en Comercial.  (incluir el No. de reuniones al año) 
3. Se cuenta con correo electrónico donde se informa el cambio de plan y a su vez un correo donde se informa a las áreas afectadas por el cambio. </t>
  </si>
  <si>
    <t xml:space="preserve">En el periodo comprendido entre enero y marzo del 2019 se envasaron 5' 322.347 unidades con respecto a lo programado que fue de 7'238,865 unidades correspondiente a un 100 porciento de cumplimiento de lo planeado contra lo ejecutado, este porcentaje es debido a la nueva imagen que vamos a tener por esto debemos acabar los insumos existentes.
Seguimiento diario al programa de producción.
</t>
  </si>
  <si>
    <t>Durante el segundo trimestre del año 2019 se envasaron 5'495.958 unidades con respecto a lo programado que fue de  4'800.329 unidades, cumplimiento al 100% con las metas establecidas y generando control al abastecimiento en el mercado.  
Seguimiento diario al programa de producción.</t>
  </si>
  <si>
    <t xml:space="preserve">1.  La Oficina de Control Interno verifica semanalmente en el ERP - SAP la producción vs. La meta de producción
 2. Es necesario realizar cambio de indicador denominado para cuantificar "controles Establecidos" pues no es medible. </t>
  </si>
  <si>
    <t>Durante el primer trimestre del año se hicieron dos capacitaciones para el personal del área de envasado, el día 16 de febrero del 2019 se solicita la primera capacitación para el personal el tema a tratar es Manipulación Productos de Limpieza y Desinfección, el 23 de febrero del 2019 se solicita otra capacitación para el personal el cual es Aseo y Desinfección Líneas-Planta, Adicional a esto cada personal temporal de la empresa cuando ingresaron se les hizo su capacitación de ingreso y una prueba las cuales talento humano hicieron la gestión y tienen los documentos en su área.
Durante el primer trimestre del año se entregaron un total de 3826 estibas correctamente de tal manera que el porcentaje de entregas correctas fue de un 100%.</t>
  </si>
  <si>
    <t xml:space="preserve">El % de cumplimiento de las metas cada mes es de 5% durante los 11 meses del año, por lo tanto en Diciembre se hace seguimiento de 45%. 
La dinámica del mercado muestra que el riesgo es manejable.  </t>
  </si>
  <si>
    <t xml:space="preserve">Se han realizado reuniones de seguimiento y evaluación a la referencia Tetra de 500ml, se presentó un aplazamiento por modificación en la fecha de disponibilidad técnica para el envasado en nueva presentación, se realiza la revisión de detalles técnicos en temas de  etiquetado de aguardientes, ron 4, 5 y 8 años, así mismo se han adelantado tareas de  evaluación de condiciones organolépticas de nuevos prototipos para un nuevo aperitivo y un licor importado. </t>
  </si>
  <si>
    <t xml:space="preserve">1 - Comités comerciales  realizados (13)
3 - Proyectos Renovación de imagen, Aperitivo (chorrito) y Cerveza artesanal. En banco de proyectos se radica una vez culmine el proyecto para minimizar riesgo de filtración de información.  </t>
  </si>
  <si>
    <t xml:space="preserve">El riesgo está controlado y no se ha materializado, la probabilidad de materialización es improbable con un impacto menor. 
Se identifican 2 riesgos, se deben separar o unificar. 
Se debe  tener en cuenta que cada riesgo, tiene diferentes causa , y para cada una de ellas se debe identificar un control y a su vez un indicador. 
</t>
  </si>
  <si>
    <t>Se ha iniciado la realización de actividades dentro de los enfoques de los ejes estratégicos planteados por la subgerencia comercial y el plan de mercadeo para 2019 enfocados a rotación e incremento en ventas. Durante el 1er trimestre se han desarrollado actividades de cada uno de los corredores estratégicos, y las actividades programadas son muchas y su implementación es dinámica de acuerdo con el comportamiento del mercado y se están articulando con las demás acciones en la Subgerencia Comercial.</t>
  </si>
  <si>
    <t>Las actividades son efectivas toda vez que el riesgo no se materializó en la vigencia evaluada. Se enuncian 2 riesgos, cabe resaltar que cada riesgo se debe evaluar por separado, así mismo los controles causas e indicadores.
Se recuerda que el control debe cumplir las siguientes variables: responsable+ periodicidad + propósito + como se realiza + que pasa con desviaciones–resultado + evidencia/soporte</t>
  </si>
  <si>
    <t xml:space="preserve">Se formalizo la orden  contractual para la distribución en EEUUU y se adelantaron las entregas de material documental y legal para el tramite logístico de la exportación, para la orden contractual de distribución en Ecuador se radicaron documentos de exigencias legales para la comercialización de los productos y se esta a la espera de la notificación,  se posterga  para el 2do trimestre de 2019 realizar una segunda convocatoria a 5 nuevos departamentos en el territorio nacional. </t>
  </si>
  <si>
    <t>Se han realizado labores de revisión y seguimiento de la base de datos de clientes existentes en el ERP-SAP desde el año 2015 con el objetivo de reactivar acercamientos comerciales en los casos de no compra en periodos mayores a 1 año y en algunos casos por la necesidad de actualizar condiciones de cupo otorgado con el acompañamiento de la subgerencia técnica.</t>
  </si>
  <si>
    <t>Se cuenta con controles mensuales que se realiza a la venta programada y a la venta ejecutada. 
Meta 453.280  litros en 2019 / venta real 75.705 litros. 
16% 
Se contrataron 2 personas para activar la fuerza de ventas 
El indicador de clientes nuevos se debe mejorar</t>
  </si>
  <si>
    <t xml:space="preserve">El riesgo está controlado y no se ha materializado, sin embargo la probabilidad y el  impacto  debe ser reevaluado, puesto que es un Riesgo  Extremo para la ELC. 
Así mismo es necesario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</si>
  <si>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De todas las 10 comunicaciones recibidas en la Subgerencia Comercial  tan solo 4 correspondían a temas comercial por venta de alcohol y/o propuestas comerciales que fueron debidamente trasladadas a los funcionarios responsables para su gestión. </t>
  </si>
  <si>
    <t>Se reciben por correo electrónico, 
las solicitudes que llegan al distribuidor, si son de carácter de producto se remiten a Sub Comercial (Carpeta de solicitudes remitidas a Sub Técnico), no se cuenta con seguimiento de las PQRSD que reciben por otras causas ajenas al producto. 
2) cuando se hacen las visitas al distribuidor se hace las encuestas y se elabora informe con observaciones.  En el periodo evaluado no se ha realizado visita a todos los distribuidores. 
Las acciones de mejora se toman inmediatamente se entregan.</t>
  </si>
  <si>
    <t xml:space="preserve">2. No hay evidencia de las capacitaciones, pendiente por revisar con Jorge Helì Ramírez.
3. No se realiza solicitudes para Evidencia de controles y seguimientos a las ejecuciones pasiva y activa.
4. no hay documentos soporte
5. No hay establecido un control para que no se presente el error en el sistema ERP SAP que causa la modificación del presupuesto. Se ha presentado en cuentas de compensación 
</t>
  </si>
  <si>
    <t xml:space="preserve">1. El indicador muestra aumento en el número de traslados  presupuestales en la vigencia, el riesgo no se esta controlando.
2. No se cuenta con soportes de capacitaciones, sin embargo se recibe testimonio de personal nuevo sobre la capacitación que hubo al inicio del contrato, en este tema.
</t>
  </si>
  <si>
    <t xml:space="preserve">El riesgo está controlado y no se ha materializado aun, sin embargo la probabilidad es posible y el  impacto mayor.
Es necesario  actualizar y/o  reemplazar las acciones enunciadas (que no se están realizando y que están en aumento)  por Controles preventivos y detectivos que ayude a mitigar las causas del riesgo. 
</t>
  </si>
  <si>
    <t>La medición del indicador aparece 0 % y a la fecha va de reporte al documento 30 de junio de 2019, tiene cumplimiento del 100%
La verificación se  realiza diariamente, pendiente revisar con tesorería.</t>
  </si>
  <si>
    <t xml:space="preserve">Las actividades de control son efectivas toda vez que el riesgo no se ha materializado en el periodo evaluado, sin embargo se hace necesario reemplazar las acciones (preventivas-correctivas) por controles preventivos y detectivos que ayude a mitigar las causas del riesgo. 
Así mismo es importante recordar que para cada causa se identifica el control o controles y el respectivo indicador. </t>
  </si>
  <si>
    <t>Se verifican correos para los cierres del mes soportando motivo según la fecha de cierre reportada sobre  inconsistencias en el SAP enviados a líder de la plataforma SAP. Se evidencia una solicitud de apertura del sistema para el mes de junio recibida de tesorería. otra solicitud de Jairo Bernal para el cierre de junio y julio fue cerrado el 15 de agosto.</t>
  </si>
  <si>
    <t>1) Documentos anulados / Total documentos en el trimestre   (367 / 13.445) = 2.73% 
2) Total documentos devueltos / total documentos radicados en el trimestre (29 / 1.915 ) = 1.51%</t>
  </si>
  <si>
    <t>1) Documentos anulados / Total documentos en el trimestre   (263 / 14.963) = 1.76% 
2) Total documentos devueltos / total documentos radicados en el trimestre (14 / 1.840 ) = 0.76%</t>
  </si>
  <si>
    <t xml:space="preserve">Se cuenta con documentos informe de Parker Randall de las actividades que se han desarrollado 
Inciso 2 revisión con el contador día lunes 26 de agosto de 2019.
Inciso 4 con contador día lunes.
Inciso 5 Se verifica cada compensación realizada con un a imagen pantallazo documento propios compensados; re verifica en SAP los registros de los documentos compensados en el trimestre abril junio. Identificado con código KC y DC.
</t>
  </si>
  <si>
    <t xml:space="preserve">                                                                                                                                                                                                                                                                                                                                                                                                                                                                                                                                                                                                                                                                                                                                                                                                                                                                                                                                                                                                                                                                                                                                                                                                                                                                                                      1, En cuanto al aplicativo ORFEO, se hicieron las siguientes actividades con un avance del 60%:
-  implementación la facturación electrónica
- Actualización de ambiente de prueba
- Soporte a la aplicación  y respuesta a inquietudes    
- Se realiza back up semanalmente de la información que se genera de este software                                                                                                                                                                                                                                                                                                                                                                                                                                                                                                                                                                                                                                                                                                                                                                                                                                                                                                                                                                                                                                                                                                                                                              2 En cuanto al aseguramiento de la información, su avance ha sido del 50% 
  -Disposición final: se ha avanzado en la serie 38 subserie 01 "ordenes de pago", 
 1994 (732 carpetas)
 1995 (593 carpetas)  
 1996 (487 carpetas)
 1997 (307 carpetas)
 Las anteriores carpetas están listas para la eliminación, debido a que ya cumplió su tiempo de retención    
  -. La información que se esta digitalizando son historias laborales  con un avance de 199.961 y nomina con 276.949  para un total de archivos de 328.855. en un avance del 73%
 3. Respecto a las tablas de retención de documentos, se han hecho las siguientes acciones: 
 Capacitación y reinducción de los funcionarios de la  ELC                
 - 36 funcionarios capacitados en ORFEO       
 - 15  personas capacitadas en tablas de retención documental    
 - 36 funcionarios capacitados en recepción de facturación electrónica  
 4  En cumplimiento a la política de Cero papel 
 -Se ha realizado campaña de la política cero papel por medio del programa RECIPEL, incentivando a los funcionarios 
con la concientización del papel por medio del deposito de papel reciclaje en cajas diseñadas para el mismo y obsequiando una resma a la subgerencia que recaude mayor papel reciclado
5 Se han aumentado las consultas en archivo de 100 carpetas semanales; a las cuales se han respondido un 100%
6 Se continua esperando la nueva estructura organizacional en la E.L.C, así mismo para la aprobación, presentación y socialización de las nuevas tablas de retención documental
                                                                                                                                                                                                                                                                                                                                                                                                                                                                                                                                                                                                                                                                                                                       </t>
  </si>
  <si>
    <t>87  personas capacitadas en el trimestre  
73% avance en digitalización</t>
  </si>
  <si>
    <t xml:space="preserve">
1. En cuanto al aplicativo ORFEO, se hicieron las siguientes actividades con un avance del 68%:
- Actualización de ambiente de prueba
- Soporte a la aplicación  y respuesta a inquietudes                                                                                                                                                                                                                                                                                                                                                                                                                                                                                                                                                                                                                                                                                                                                                                                                                                                                                                                                                                                                                                                                                                                                             2 En cuanto al aseguramiento de la información, su avance ha sido del 50%
  Se realiza back up diariamente de la información que se genera de este software  
 *En cuanto a la disposición final,  Se ha avanzado en la selección y eliminación de las siguientes series:
Selección: 
en la serie 38-01 " órdenes de pago y comprobantes de egreso"
Del consecutivo 1192 al 3311 de los siguientes: años
   1994 (732 carpetas)
   1995 (593 carpetas)  
   1996 (487 carpetas) 
    1997 (307 carpetas)
    1998 (270 carpetas)
Actualmente en la selección hay un total de 2.389 carpetas ,listas para su disposición final.
 Eliminación:
Se tienen 329 carpetas, en la serie 36-01 Movimientos diarios de caja y bancos correspondiente a los años 1987 hasta 1998
Las anteriores carpetas están listas para entregar al comité de archivo para su proceso de selección y eliminación, debido a que ya cumplió su tiempo de retención documental.
Actualmente se organizo,  clasifico y selecciono 1.468 cajas de diferentes series documentales para su procedimiento de disposición final.
*  En el programa de digitalización se finalizo con los saldos que quedaban pendientes de las siguientes: las historias laborales y nomina entregado al 100%  y satisfactoriamente  ( -Historias laborales: 80.905 imágenes  Y -Nomina :45.977 imágenes).
 3. Respecto a las tablas de retención de documentos, se han hecho las siguientes acciones: 
 Capacitación y reinducción de los funcionarios de la  ELC                
 - 9 funcionarios capacitados en ORFEO       
 - 5  personas capacitadas en tablas de retención documental    
4. En cumplimiento a la política de Cero papel 
-Se ha continuado con la recaudación del papel en cada oficina por medio del programa RECIPEL, incentivando a los funcionarios con la concientización del mismo y se ha entregado al proveedor Ecología para realizar su venta y buen manejo de este residuo aprovechable.
5. Se han aumentado las consultas en archivo de 100 carpetas semanales; a las cuales se han respondido un 100%
* Se ha adelantado con mesas de trabajo el nuevo procedimiento de servicio y atención al ciudadano ,en el que se enfoca en el manejo de PQRSDF por el momento, se cito el 10 de Julio 2019 a los subgerentes de comercial y administrativa para su aprobación.
</t>
  </si>
  <si>
    <t>*Funcionarios capacitados 65 en ORFEO y tablas de retención documental
*100% digitalización según línea base contratada (Nomina e historias laborales)</t>
  </si>
  <si>
    <t xml:space="preserve">1. Se evidencia capacitaciones realizadas, para el manejo de ORFEO, política "0" papel y gestión documental. 
2. Se digitaliza la documentación correspondiente a Nomina e Historial Laborales. 
3. Se da cumplimiento a l 100% del indicador, por lo tanto se deben reemplazar por nuevas actividades. </t>
  </si>
  <si>
    <t xml:space="preserve">*Se suscribió el Contrato 5320190074 valor $37.830.102 Control integral de plagas en la sede Cota, Bogotá y Choconta de la Empresa de Licores de Cundinamarca vigencia enero 2020, se han realizado 14 intervenciones control de plagas de línea base de 84 intervenciones para un avance de 17 % de lo programado para el año.  </t>
  </si>
  <si>
    <t>No intervenciones ejecutadas 14, de línea base de 84 programadas para la vigencia 2019, corte 31 de marzo de 2019.</t>
  </si>
  <si>
    <t>*Se suscribió el Contrato 5320190074 valor $37.830.102 Control integral de plagas en la sede Cota, Bogotá y Choconta de la Empresa de Licores de Cundinamarca vigencia enero 2020, a 30 de junio de 2019 se han realizado 35 intervenciones control de plagas de línea base de 84 intervenciones para un avance de 42%.</t>
  </si>
  <si>
    <t>No. intervenciones ejecutadas 35, de línea base de 84 programadas para la vigencia 2019, corte 30 de junio de 2019.</t>
  </si>
  <si>
    <t xml:space="preserve">El riesgo está controlado y no se ha materializado, sin embargo al contar con un impacto catastrófico es un Riesgo  Extremo, por lo tanto es necesario  continuar controlándolo,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</si>
  <si>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El riesgo está controlado y no se ha materializado, la probabilidad de materialización es baja y tiene un impacto moderado, por lo tanto es necesario actualizar, modificar, p reemplazar el riesgo, así mismo  actualizar y/o reemplazar las acciones (preventivas-correctivas) enunciadas  por actividades de control preventivos y detectivos que ayude a mitigar las causas del riesgo. 
Tener en cuenta que para cada causa se debe identificar un control y a su vez un indicador. 
</t>
  </si>
  <si>
    <t xml:space="preserve">*Servicios de vigilancia y seguridad contrato con SEGURIDAD NAPOLES 5320180202 y adición 5420180159 en ejecución a 30 de enero de 2019  valor $ 1.644.189.425, adición No. 5420190001 vigencia Febrero 28 de 2019 valor $145.754.815.  
*Se suscribió contrato No. 5320190193 con la empresa AGUILA DE ORO DE COLOMBIA vigencia 01 de marzo -  31 de diciembre de 2019 valor  $1.446.339.948 prestación de servicios de vigilancia y seguridad privada, inmuebles rurales y predios urbanos vigilancia y seguridad de predios de la entidad con personal dispuesto en cada uno de los inmuebles, a fecha de corte de mes 31 de marzo de 2019 sin riesgo de invasión, por lo cual no ha sido necesario realizar  cerramientos de áreas adicionales a los existente, permitiendo coadyuvar en  manejo de disminución de gasto acorde a la política de austeridad del gasto de mantenimiento.
</t>
  </si>
  <si>
    <t xml:space="preserve">*Servicios de vigilancia y seguridad contrato con SEGURIDAD NAPOLES 5320180202 y adición 5420180159 en ejecución a 30 de enero de 2019  valor $ 1.644.189.425, adición No. 5420190001 vigencia Febrero 28 de 2019 valor $145.754.815.  
*Se suscribió contrato No. 5320190193 con la empresa AGUILA DE ORO DE COLOMBIA vigencia 01 de marzo -  31 de diciembre de 2019 valor  $1.446.339.948 prestación de servicios de vigilancia y seguridad privada, inmuebles rurales y predios urbanos vigilancia y seguridad de predios de la entidad con personal dispuesto en cada uno de los inmuebles, a fecha de corte de mes 31 de marzo de 2019 sin riesgo de invasión, por lo cual no ha sido necesario realizar  cerramientos de áreas adicionales a los existente, permitiendo coadyuvar en  manejo de disminución de gasto acorde a la política de austeridad del gasto de mantenimiento.
**Se suscribió el contrato No. 5320190253 cuyo objeto es “Prestación del servicio de aseo, cafetería, Jardinería y suministro de insumos y elementos” con la empresa LADOINSA LABORES DOTACIONES por un valor de CUATROCIENTOS  CINCUENTA  MILLLONES SEISCIENTOS  CINCUENTA  Y SIETE  MIL OCHOCIENTOS PESOS ($450'657.800) y plazo de ejecución de 10 meses, es decir, hasta el 11 de febrero de 2019.
*Se suscribió el contrato No. 5320190243 cuyo objeto es “Suministro de  materiales de ferretería y construcción y arrendamiento de maquinaria y equipos para el mantenimiento y reparaciones locativas de la Empresa de Licores de Cundinamarca” con la empresa TORORIENTE, por la suma de CIENTO SETENTA MILLONES DE PESOS ($170.000.000) con plazo de ejecución hasta el 31 de diciembre de 2019.
*Mantenimientos locativos solicitados, atendidos a demanda  al 100%  con corte a 30 de junio de 2019 en cuanto a locativos, planta, hidráulicos y red eléctrica se realizaron 29 mantenimientos preventivos y/o correctivos.
</t>
  </si>
  <si>
    <t xml:space="preserve">Se evidencia contrato de vigilancia. Así mismo se evidencia la venta de los predios ubicados en los municipios de Utica y Choconta, reduciendo el riesgo de materializarse. </t>
  </si>
  <si>
    <t xml:space="preserve">*Contrato bomberos No. 5320190081 vigente 16/02/2019 a 08/02/2020. Prestación de servicios de prevención, atención, y extinción de incendios para la Empresa de Licores de Cundinamarca ubicada en el Municipio de Cota (Cundinamarca).
*Seguro contraincendios póliza 8001005283 vigencia 01/07/2017 a 01/07/2018  aseguradora Colpatria, con renovación de programas de seguros Contratos  5320180224 Axa Colpatria y 5320180225 con La Previsora vigencia  28 de junio de  2018 al 18 de junio de 2019.
*Mantenimiento con alumol en el exterior tanque de reserva y tanque de depósito red contra incendio.
*Proyecto Red Contra Incendios. Se realizó reunión con Subgerencia de Talento Humano para definir proceso precontractual y solicitud de especificaciones técnicas: Soporte Acta de reunión.                                                                                                                                                                                                                                                                                                              </t>
  </si>
  <si>
    <t>Avance ejecución actividades preventivas en un  60%  corte 31 de marzo de 2019.</t>
  </si>
  <si>
    <t xml:space="preserve">*Contrato bomberos No. 5320190081 vigente 16/02/2019 a 08/02/2020. Prestación de servicios de prevención, atención, y extinción de incendios para la Empresa de Licores de Cundinamarca ubicada en el Municipio de Cota (Cundinamarca).
*Seguro contraincendios póliza 8001005283 vigencia 01/07/2017 a 01/07/2018  aseguradora Colpatria, con renovación de programas de seguros Contratos  5320180224 Axa Colpatria y 5320180225 con La Previsora vigencia  28 de junio de 2018 al 18 de junio de 2019.
*Se realiza prorroga hasta el 30 de agosto de 2019 para el programa de Seguros con Correcol, esto con el fin de adelantar el proceso Contractual para la Vigencia 2019-2020. 
Contrato No. 5420190011 AXA COLPATRIA SEGUROS S.A. adición por la suma de $158.707.816 prorroga hasta el 30 de agosto de 2019.
Contrato No. 5420190012 LA PREVISORA S.A. COMPAÑIA DE SEGUROS adición por la suma de $8.670.483 prorroga hasta el 30 de agosto de 2019.
*Mantenimiento con alumol en el exterior tanque de reserva y tanque de depósito red contra incendio. Abril 2019.
*Proyecto Red Contra Incendios. Se adelanta proceso pre-contractual de la actualización de los diseños y estudios para la construcción de red contraincendios.
                                                                                                                                                                                                                                                                                                              </t>
  </si>
  <si>
    <t>Avance ejecución actividades preventivas en un  60%  corte 30 de junio de 2019.</t>
  </si>
  <si>
    <t xml:space="preserve">1. Se evidencia contrato elaborado y en funcionamiento.
2. Se evidencia la correcta señalización y los protocolos elaborados. </t>
  </si>
  <si>
    <t xml:space="preserve">*Mantenimientos locativos solicitados, atendidos a demanda  al 100% con corte a 31 de marzo de 2019 en cuanto a locativos planta hidráulicos y red eléctrica 22 mantenimientos preventivos y/o correctivos. Registro de actividades realizadas.
</t>
  </si>
  <si>
    <t>Se ha atendido al 100% un  total 22 acciones preventivas conducentes a minimizar riesgo de inundación. Corte informe 31 de marzo de 2019.</t>
  </si>
  <si>
    <t xml:space="preserve">*Mantenimientos locativos solicitados, atendidos a demanda  al 100% con corte a 30 de junio de 2019 en cuanto a locativos planta hidráulicos y red eléctrica 29 mantenimientos preventivos y/o correctivos. Registro de actividades realizadas.
*Excavación y canal perimetral aguas lluvias : En el mes de mayo 2019 se realiza excavación para la construcción de un canal perimetral para desagüe de las aguas lluvias en la zona sur del edificio administrativo con el fin de mitigar el fenómeno de inundación en las oficinas de este edificio en meses de lluvia.
</t>
  </si>
  <si>
    <t>Se ha atendido al 100% un  total 29 acciones preventivas conducentes a minimizar riesgo de inundación. Corte informe 30 de junio de 2019.</t>
  </si>
  <si>
    <t>Se evidencian informes de mantenimiento locativos realizados, con evidencias y solicitudes. 
Se debe dar solución general y controlar el riesgo</t>
  </si>
  <si>
    <t xml:space="preserve">1, Se realiza proceso de inducción  a los trabajadores en misión y contratistas vinculados durante el primer trimestre de la vigencia 2019.
2, El programa de medición e intervención de clima organizacional esta pospuesto y solamente se puede ejecutar al culminar la reorganización administrativa.
</t>
  </si>
  <si>
    <t>1, Se realiza proceso de inducción  a los trabajadores en misión y contratistas vinculados durante el primer trimestre de la vigencia 2019.
2, El programa de medición e intervención de clima organizacional esta pospuesto y solamente se puede ejecutar al culminar la reorganización administrativa.
3, Se realizó el contrato No  5320190230 para la realización de la batería de riesgo Psicosocial y Clima Organizacional y se realizó la evaluación, estamos en espera de la entrega de resultados para poder contratar la intervención</t>
  </si>
  <si>
    <t xml:space="preserve">1. Se evidencia la realización de inducciones continuas a personal nuevo.
2. No se realiza reinducción, teniendo en cuenta que esta se elabora cada 2 años.
3. Se revisan los soportes de las evaluaciones de clima organizacional y la socialización de los resultados </t>
  </si>
  <si>
    <t>Se han realizado los procesos de liquidación de nomina, conforme a lo establecido en los procedimientos vigentes, en el caso de haber incurrido en errores, estos se re liquidaron quedando a conformidad con el personal.</t>
  </si>
  <si>
    <t>Se han realizado los procesos de liquidación de nomina, conforme a lo establecido en los procedimientos vigentes, en el caso de haber incurrido en errores, estos se re liquidaron quedando a conformidad con el personal.
Durante el primer semestre se realizar la liquidación de 3555 novedades de nomina de las cuales se re liquidaron 2 por haber incurrido en error.</t>
  </si>
  <si>
    <t>Por medio del sistema de control biométrico, se realizan las revisiones de los ingresos y ausencias del personal vinculado a la empresa.
Hasta el momento no ha sido necesario el envió de ningún caso a la oficina de control interno disciplinario, ya que todos los casos se han solucionado satisfactoriamente.</t>
  </si>
  <si>
    <t xml:space="preserve">El riesgo está controlado y no se ha materializado, se debe evaluar nuevamente la  probabilidad de materialización  y su impacto, ya que el riesgo esta controlado. 
 Es necesario valorar el riesgo y reemplazarlo , así mismo elaborar actividades de control preventivo y detectivo, con indicadores acordes a la medición necesaria. 
Tener en cuenta que para cada causa del riesgo se debe identificar un control y a su vez un indicador. 
</t>
  </si>
  <si>
    <t>Se realizan verificaciones sobre el uso de los EPP los cuales se  suministran por medio del dispensador instalado en el edificio 2 enterada a planta de producción.
Se cumple con los parámetros establecidos en el programa de SSt para la presente vigencia.
Se ha capacitado al personal vinculado, trabajadores en misión y contratistas,  en los temas de SST</t>
  </si>
  <si>
    <t>1, 90% uso de Epp
2,  1 / 1 inducción
3, 25 % de ejecución del plan de SSt</t>
  </si>
  <si>
    <t>Se realizan verificaciones sobre el uso de los EPP los cuales se  suministran por medio del dispensador instalado en el edificio 2 enterada a planta de producción.
Se cumple con los parámetros establecidos en el programa de SSt para la presente vigencia.
Se ha capacitado al personal vinculado, trabajadores en misión y contratistas,  en los temas de SST
Se ha realizado la contratación de los servicios necesarios para la correcta ejecución del programa de SSt para la vigencia 2019,</t>
  </si>
  <si>
    <t>1, 91% uso de Epp
2,  1 / 1 inducción
3, 31 % de ejecución del plan de SST</t>
  </si>
  <si>
    <t>1. Se evidencian planillas de verificación realizada por la profesional de SST
2. Se verifica las inducciones realizadas al personal nuevo de la entidad. 
3. En el periodo evaluado se viene adelantando la contratación de diversas actividades para dar cumplimiento al plan de SST</t>
  </si>
  <si>
    <t xml:space="preserve">Seguimiento del termino de vencimiento de los derechos de petición radicados en la Oficina </t>
  </si>
  <si>
    <t xml:space="preserve">Se evidencia control por parte de la Oficina Asesora Jurídica en el seguimiento y respuesta de derechos de petición, sin embargo se evidencian vacíos en el manejo de correspondencia y PQRSD </t>
  </si>
  <si>
    <t xml:space="preserve">Se cuenta con cuadro de seguimiento a procesos, así mismo se cuenta con externos que también realizan la alerta de manera oportuna. </t>
  </si>
  <si>
    <t>El riesgo está controlado y no se ha materializado,  la probabilidad de materialización es rara  y tiene un impacto mayor. 
Es necesario realizar una nueva valoración de los riesgos, así   identificar modificar o reemplazar el riesgo,  los controles e indicadores con el fin de generar impacto en el proceso.</t>
  </si>
  <si>
    <t>Se realizó control de las féc. has de vencimientos de registros marcarios, sanitarios y nombres de dominio</t>
  </si>
  <si>
    <t>Se hace revisión de matriz de seguimiento elaborado por Oficina Asesora Jurídica. 
Se realiza control mensual.</t>
  </si>
  <si>
    <t>El riesgo está controlado y no se ha materializado en el periodo evaluado,  la probabilidad de materialización es casi segura y tiene un impacto catastrófico en la ELC. 
Por lo tanto es necesario elaborar controles preventivos y detectivos contundentes que ayude a mitigar las causas del riesgo cumpliendo con las siguientes variables: responsable+ periodicidad + propósito + como se realiza + que pasa con desviaciones–resultado + evidencia/soporte</t>
  </si>
  <si>
    <t xml:space="preserve">1- Se realizo la adquisición de una solución de Backup los que nos genera cambios en las políticas del dispositivo Firewall Fortinet 200D. Se adelanta actividad de generación de las carpetas de los Debido a que se están adelantando actividades de instalación, configuración y actualización de la nueva solución.  
2. Se tienen definidos los tipos de acceso a Internet (VIP y BASICO). con el fin de mitigar vulnerabilidades se desarrolla actividad pertinente al acceso de los computadores que tiene sistema operativo Windows XP con la cual dichos computadores como medida preventiva y de seguridad quedarán con acceso restringido a redes sociales y multimedia es decir con perfil BASICO, esta actividad se lleva para aprobación con el grupo de sistemas.                    
3.Se vienen actualizando las Políticas de seguridad y accesibilidad de los usuarios en el Active Directory, una de las actividades para mitigar la vulnerabilidad y mejorar la seguridad es la de configurar cada cuenta de usuario para que solo pueda ingresar en el PC asignado. Ya que los sistemas de información permanecen en una mejora continua. Actualmente se tiene un avance del 80%.
4.actualmente se adelanta la actividad de mantenimiento preventivo de acuerdo a la programación establecida  con un avance de 70% , Se han realizado mesas de trabajo para revisar los avances y recibir una capacitación de manera general del funcionamiento del modulo. Para el cuarto trimestre se programa  terminar con el 30% restante de los mantenimientos que están pendientes.   
5. Se realizaron (1) capacitación y  (2) mesas de trabajo del modulo de mantenimiento PM esto para realizar la puesta en marcha del modulo a nivel de los equipos informáticos.                                                                              
6. Se realizaron (1) capacitación y (2) mesas de trabajo para poner en marcha el Modulo de Mantenimiento (PM) para todos los equipos informáticos con los que cuenta la E.L.C. Se realizo el envío de la Matriz de los equipos informáticos la cual será el insumo para alimentar con esta información el modulo inicialmente en el ambiente de prueba. 
7. Se esta trabajando en la actualización de la Política debido a que se debe adquirir una solución de Backup para respaldar la información de la E.L.C. Se realizará su socialización una ves se implemente la solución de backup. 
8. Se realizaron (5) contratos nuevos y (3) adiciones correspondientes a los contratos dando continuidad con la supervisión de manera periódica lo que nos permite mantener en excelentes condiciones la plataforma tecnológica.
9. El canal se encuentra al día aunque el proveedor realizo un cambio en el canal principal y backup. Se viene realizando monitoreo periódico al canal. Los tiempos son acordes a los establecidos y la base de datos se mantiene actualizada. </t>
  </si>
  <si>
    <t>1.  75 de 128 programadas.                                  2. 128 de 128 Usuarios                                                  3. 0 de 128 Usuarios                                                              4. Se esta trabajando en la actualización de la Política debido a que se debe adquirir una solución de Backup para respaldar la información de la E.L.C. Se realizará su socialización una ves se implemente la solución de backup. 
5. Se aprobaron (3) contratos COMPUNET, GSTCOL, PROYELECTRON.  contratos. Además se solicitaron y se encuentran en ejecución  (3) adiciones de (3) adiciones solicitadas. 
6. se atendieron 59 de 61 incidencias reportadas en mesa de ayuda. Las dos (2) incidencias restantes se solucionan en el próximo trimestre.  se realizará socialización a los usuarios con el fin de reforzar el tema del uso de la mesa de ayuda.</t>
  </si>
  <si>
    <t>1- Se esta monitoreando la actividad del firewall con el fin de garantizar la seguridad perimetral.                                                              2- En la medida que se vienen vinculando nuevos funcionarios en la E.L.C. se define el tipo de servicio de internet.                                                                  3- La administración del directorio activo se realiza a diario, atendiendo requerimientos de los usuarios.  La Política se está actualizando.      
4.Segun programación establecida  para los mantenimientos esta presenta  un avance de 100% ,   al corte del primer semestre de 2019.
5. En este corte no se realizaron capacitaciones a los administradores del sistema. 
6. Se publican en los fondos de escritorio temas relacionados con uso de recursos informáticos, ambiental y calidad.  La Política se está actualizando incluyendo normatividad vigente de Gobierno Digital.
7.Se mantiene el numero de contratos relacionados con TIC del primer trimestre, sin ningún inconveniente.      
8. Se mantiene la configuración del primer trimestre.
Se realizó mesa de trabajo con Gestión Financiera para identificar el riesgo Fraude y Delitos informáticos, de conformidad con la circular No. 1 y 2 de la Contraloría de Cundinamarca, para incluirlos en el Plan Anticorrupción y de atención al ciudadano.</t>
  </si>
  <si>
    <t xml:space="preserve">1.  Esta actividad se realizo en un 100% de acuerdo a la programación 
2. 134 de 134 usuarios del sistema.      
3.  60 de 134 usuarios capacitados en el tema de backup.                         
4, 5  de 12 semanas se socializo mediante fondos de pantalla temas relacionados con la política en uso de recursos informáticos ambiental y calidad.                              
5,    En este corte no se realizaron contratos nuevos.  
6,  Se atendieron 42 de 45 requerimientos en la mesa de ayuda.                             </t>
  </si>
  <si>
    <t xml:space="preserve">En el periodo evaluado, se cumple con la ejecución de las actividades enunciadas. 
Se viene trabajando con el grupo digital, en temas relacionados con la gestión TICs, abordando las actividades desde diferentes ópticas.  
El grupo de trabajo, se robustece con un grupo amplio de profesionales en el área TIC. </t>
  </si>
  <si>
    <t>Se realiza un único boletín para cada una de las actividades o reconocimientos de la empresa, los cuales fueros emitidos en su totalidad
Se hace el debido seguimiento a redes sociales, donde no se identifica ningún mensaje de alerta o actividad que pueda poner en riesgo a la empresa y sus marcas
El manual de marca corporativa fue enviado al correo de los funcionarios y contratistas de la empresa</t>
  </si>
  <si>
    <t>Se realizan 2 boletines para medios, donde se informa a los medios de comunicación las actividades llevadas a cabo por la empresa.
En el seguimiento realizado no se reporta posibles filtraciones de usuarios externos
El manual de marca corporativa fue enviado a las personas de la ELC, sin embargo falta actualización a nuevos funcionarios y contratistas</t>
  </si>
  <si>
    <t xml:space="preserve">1. Se evidencia los boletines elaborados, no es posible hacer evaluación del indicador toda vez que no se conoce cuantos boletines son programados en la vigencia. 
2.  Se realiza seguimiento, sin embargo no se cuenta con la periodicidad para el seguimiento.
3. El manual es enviado por correo electrónico, sin embargo es necesaria una socialización mas eficiente. </t>
  </si>
  <si>
    <t xml:space="preserve">El manual de imagen corporativa fue enviado al correo de los funcionarios y contratistas
Las capacitaciones están programas para el próximo periodo
Se hace seguimiento a comunicaciones oficiales, el cual no reporta uso inadecuado de plantillas
</t>
  </si>
  <si>
    <t xml:space="preserve">1. El manual es enviado por correo electrónico, sin embargo es necesaria una socialización mas eficiente. 
2. No se realiza ninguna actividad para este ítem
3. No es posible evaluar el indicador. </t>
  </si>
  <si>
    <t>1, El presupuesto asignado para el área de mantenimiento industrial en el año 2019, fue de $ 2.032.905.550.oo y se ha realizado contratos con corte a 30 de Abril de 2019 por un monto de $ 1.196.515.021, lo que equivale al 58,8 % de la apropiación.
2, Capacitación operación y mantenimiento nueva maquinaria.
Capacitación en programa automatización Rockwell Automación.</t>
  </si>
  <si>
    <t>1, El presupuesto asignado para el área de mantenimiento industrial en el año 2019, fue de $ 2040700000 y se ha realizado contratos con corte a 30 de Junio de 2019 por un monto de $ 1,488,394,163, lo que equivale al 73 % de la apropiación.
2, Capacitación operación y mantenimiento nueva maquinaria.  90%
Capacitación en programa automatización Rockwell Automación.</t>
  </si>
  <si>
    <t>1. Se evidencia contratación realizada para el área de mantenimiento. 
2. Se realizan capacitaciones por medio del Plan Institucional de capacitaciones.  (planillas)</t>
  </si>
  <si>
    <t>1, Depuración de la base de datos con base en los repuestos que lo conforman</t>
  </si>
  <si>
    <t>El riesgo está controlado y no se ha materializado, sin embargo los indicadores analizados van en aumento, así mismo  la probabilidad es posible y el  impacto mayor.
Es necesario  actualizar y/o  reemplazar las acciones (preventivas-correctivas) enunciadas  por Controles preventivos y detectivos que ayude a mitigar las causas del riesgo. 
Tener en cuenta que para cada causa se debe identificar un control y a su vez un indicador.</t>
  </si>
  <si>
    <t xml:space="preserve">Se evidencia la realización de Solped por medio del ERP-SAP, este sistema no permite pasar errores para la elaboración de los mismos.
Se realiza capacitación según solicitudes echas a demanda. </t>
  </si>
  <si>
    <t>1. Se continúa con la verificación del llenado de los tanques de agua residual industrial. 
2. Durante el 1 trimestre se verificó 37 veces el llenado de los tanques,  de los cuales se presentaron  9  incidentes, los cuales fueron solucionados mediante la disposición final de las ARI.              
3. No se realizará la instalación de los sensores de nivel, dado a que se esta estudiando la adecuación y puesta en marcha de la planta de tratamiento de agua residual industrial.
4. Se continua con la medición del caudal industrial en la caja de inspección final.</t>
  </si>
  <si>
    <t>1. Se continúa con la verificación del llenado de los tanques de agua residual industrial. 
2. Durante el 2 trimestre se verificó 34 veces el llenado de los tanques,  de los cuales se presentaron  16  incidentes, los cuales fueron solucionados mediante la disposición final de las ARI.              
3. No se realizará la instalación de los sensores de nivel, dado a que se esta estudiando la adecuación y puesta en marcha de la planta de tratamiento de agua residual industrial.
4. Se continua con la medición del caudal industrial en la caja de inspección final.</t>
  </si>
  <si>
    <t xml:space="preserve">1. Se debe estipular la periodicidad al indicador. El indicador debe medir los días programados para las verificaciones. 
2. Este indicador no se esta calificando y no evalúa el control del riesgo. </t>
  </si>
  <si>
    <t>El riesgo se debe evaluar teniendo en cuenta que es una causa de un riesgo de contaminación de  niveles de agua.
1. El indicador se realiza, pero debe ser replanteado teniendo en cuenta que es otro riesgo.
2. No se evalúa constantemente el funcionamiento de la PTARD, no se cumple indicador.</t>
  </si>
  <si>
    <t>El riesgo esta controlado y la probabilidad de ocurrencia es  rara. Por lo tanto  es necesario   valoración de  riesgos  nuevos, así como la implementación de controles e indicadores que tengan impacto en el proceso. .</t>
  </si>
  <si>
    <t>Se realiza la Elaboración y Aprobación Plan Anual de Auditoria basado en riesgos para la vigencia 2019 aprobado en reunión de  Comité Institucional de Coordinación del Sistema de Control Interno (21/02/2019)
Se realiza la contratación de Tres (3)  personas de apoyo para la Gestión de Control Interno en la ELC</t>
  </si>
  <si>
    <t>Realización de  Tres (03)  Auditorias Internas realizadas  correspondientes a los siguientes procesos: 
1) Proceso Direccionamiento Estratégico
2) Proceso Gestión de Producción
3) Proceso Gestión Financiera
Se realiza contratación de Un (1)  persona de apoyo para la Gestión de Control Interno en la ELC (Junio)</t>
  </si>
  <si>
    <t xml:space="preserve">Se da cumplimiento con las auditorias programadas, se revisa contra documentación. 
Se realiza la contratación de personal para el apoyo de la gestión. Soporte contratos Nos.53201900004, 5320190013, 53201983. </t>
  </si>
  <si>
    <t>1) Se realiza la socialización y alertas por medio de correo electrónico y whatsapp de los informes a entregarse. Información enviada semanalmente. 
2) Se realiza seguimiento y revisión presencial del envió de los informes en cada una de las áreas. Labor realizada semanalmente.</t>
  </si>
  <si>
    <t xml:space="preserve">se de cumplimiento con las comunicaciones de alertas programadas, se realizan semanalmente por medio electrónico.
Se revisa listado maestro de informes y el seguimiento realizado. </t>
  </si>
  <si>
    <t>En el periodo se generaron 634 lotes de inspección y se atendieron 19.576 muestreos para 75 materiales diferentes.
El número de lotes generados y  de materiales analizados durante el periodo se verifica con la transacción MCXA.
El número de muestreos se revisa en la transacción MCXB.</t>
  </si>
  <si>
    <t>En el periodo se generaron 518 lotes de inspección y se atendieron 22.819 muestreos para 76 materiales diferentes.
El número de lotes generados y  de materiales analizados durante el periodo se verifica con la transacción MCXA.
El número de muestreos se revisa en la transacción MCXB. El porcentaje de cumplimiento de los planes de muestreo se obtiene con la transacción MCXE, para los centros ELC1 y ELC2 en el período de interés</t>
  </si>
  <si>
    <t>Se realiza evidencia por medio de SAP donde se parametrizan las inspecciones según las necesidades del producto o de la producción. Todos los soportes son en SAP</t>
  </si>
  <si>
    <t>Se han realizado comités con la Gerencia, Subgerencia Técnica, al interior de la subgerencia comercial y con algunos de los distribuidores, como seguimiento a las cifras de ventas según las proyecciones establecidas de cada distribuidor , se tiene un seguimiento a la postergación del cronograma de cambio de imagen, se han realizado recomendaciones en la generación y aplicación de estrategias de rotación de inventarios y se evalúa la manera de apoyo para el 2do trimestre de 2019.</t>
  </si>
  <si>
    <t>EVALUACIÓN DEL RIESGO</t>
  </si>
  <si>
    <t xml:space="preserve">ANÁLISIS DE RIESGOS
</t>
  </si>
  <si>
    <t>VALORACIÓN DE RIESGOS</t>
  </si>
  <si>
    <t>POLÍTICAS DE ADMINISTRACIÓN DEL RIESGO</t>
  </si>
  <si>
    <t>DIRECCIONAMIENTO ESTRATÉGICO</t>
  </si>
  <si>
    <t>GESTIÓN DE PRODUCCIÓN</t>
  </si>
  <si>
    <t>SUBGERENTE FINANCIERO – SUBGERENTE COMERCIAL -SUBGERENCIA TÉCNICA.</t>
  </si>
  <si>
    <t>SISTEMA INTEGRADO DE GESTIÓN</t>
  </si>
  <si>
    <t>GESTIÓN JURÍDICA</t>
  </si>
  <si>
    <t>JEFE OFICINA ASESORA DE PLANEACIÓN Y SISTEMAS DE INFORMACIÓN.</t>
  </si>
  <si>
    <t>SUBGERENTE TÉCNICO.</t>
  </si>
  <si>
    <t>SUBGERENTE TÉCNICO - SUBGERENTE ADMINISTRATIVO - ALMACENISTA GENERAL.</t>
  </si>
  <si>
    <t xml:space="preserve">SUBGERENCIA COMERCIAL. </t>
  </si>
  <si>
    <t>SUBGERENCIA COMERCIAL
SUBGERENCIA TÉCNICA
SUBGERENCIA FINANCIERA
OFICINA ASESORA JURÍDICA.</t>
  </si>
  <si>
    <t>SUBGERENCIA COMERCIAL .</t>
  </si>
  <si>
    <t>SUBGERENCIA FINANCIERA/PROFESIONAL ESPECIALIZADO.</t>
  </si>
  <si>
    <t>SUBGERENCIA FINANCIERA/ TESORERO GENERAL.</t>
  </si>
  <si>
    <t>SUBGERENCIA FINANCIERA/ PROFESIONAL UNIVERSITARIO CONTABILIDAD.</t>
  </si>
  <si>
    <t>SUBGERENTE ADMINISTRATIVO .</t>
  </si>
  <si>
    <t>SUBGERENTE ADMINISTRATIVO.</t>
  </si>
  <si>
    <t>SUBGERENTE ADMINISTRATIVO Y SUBGERENTE TALENTO HUMANO.</t>
  </si>
  <si>
    <t>SUBGERENTE TALENTO HUMANO .</t>
  </si>
  <si>
    <t>SUBGERENCIA TALENTO HUMANO .</t>
  </si>
  <si>
    <t>JEFE OFICINA ASESORA JURÍDICA .</t>
  </si>
  <si>
    <t>SUBGERENCIAC OMERCIAL
SUBGERENCIA DE TALENTO HUMANO.</t>
  </si>
  <si>
    <t>SUBGERENTE  TÉCNICO.</t>
  </si>
  <si>
    <t>SUBGERENTE  TECNICO.</t>
  </si>
  <si>
    <t>JEFE OFICINA GESTIÓN CONTRACTUAL .</t>
  </si>
  <si>
    <t>SUBGERENTE  TECNICO – SUBGERENTE ADMINISTRATIVO.</t>
  </si>
  <si>
    <t>JEFE OFICINA CONTROL INTERNO.</t>
  </si>
  <si>
    <t>SUBGERENTE TÉCNICO .</t>
  </si>
  <si>
    <t>JEFE OFICINA DE CONTROL INTERNO DISCIPLINARIO.</t>
  </si>
  <si>
    <t>JEFE OFICINA DE CONTROL INTERNO DISCIPLINARIO/ GRUPO GACLA.</t>
  </si>
  <si>
    <t>PLANIFICACIÓN.</t>
  </si>
  <si>
    <t>GESTIÓN DE PROYECTOS DE INVERSIÓN.</t>
  </si>
  <si>
    <t>FORMULACIÓN DE PLANES Y PROGRAMAS.</t>
  </si>
  <si>
    <t>PLANIFICACIÓN DEL SISTEMA INTEGRADO DE GESTIÓN .</t>
  </si>
  <si>
    <t>PLANIFICACIÓN DE LA PRODUCCIÓN.</t>
  </si>
  <si>
    <t>EJECUCIÓN DE LA PRODUCCIÓN.</t>
  </si>
  <si>
    <t>PLANEACIÓN COMERCIAL.</t>
  </si>
  <si>
    <t>INVESTIGACIÓN Y DESARROLLO DE PRODUCTOS.</t>
  </si>
  <si>
    <t>MERCADEO Y PUBLICIDAD .</t>
  </si>
  <si>
    <t>VENTAS Y DISTRIBUCIÓN  DE LICORES.</t>
  </si>
  <si>
    <t>VENTAS Y DISTRIBUCIÓN DE ALCOHOL.</t>
  </si>
  <si>
    <t xml:space="preserve"> SERVICIO AL CLIENTE .</t>
  </si>
  <si>
    <t>PRESUPUESTO.</t>
  </si>
  <si>
    <t>TESORERÍA.</t>
  </si>
  <si>
    <t>GESTIÓN DE COSTOS.</t>
  </si>
  <si>
    <t>CONTABILIDAD.</t>
  </si>
  <si>
    <t>GESTIÓN DOCUMENTAL.</t>
  </si>
  <si>
    <t>SERVICIOS ADMINISTRATIVOS.</t>
  </si>
  <si>
    <t>ADMINISTRACIÓN DEL TALENTO HUMANO.</t>
  </si>
  <si>
    <t>SEGURIDAD Y SALUD EN EL TRABAJO.</t>
  </si>
  <si>
    <t>ASESORÍA JURÍDICA.</t>
  </si>
  <si>
    <t>DEFENSA JURÍDICA.</t>
  </si>
  <si>
    <t>CONTROL DE MARCAS Y PATENTES.</t>
  </si>
  <si>
    <t>COBRO COACTIVO.</t>
  </si>
  <si>
    <t>ADMINISTRACIÓN Y SOPORTE A LOS SISTEMAS DE INFORMACIÓN Y PLATAFORMA TECNOLÓGICA .</t>
  </si>
  <si>
    <t>COMUNICACIÓN EXTERNA.</t>
  </si>
  <si>
    <t>COMUNICACIÓN CORPORATIVA.</t>
  </si>
  <si>
    <t>MANTENIMIENTO CORRECTIVO / PREVENTIVO.</t>
  </si>
  <si>
    <t>ADQUISICIÓN DE BIENES Y SERVICIOS.</t>
  </si>
  <si>
    <t>CONTROL AMBIENTAL.</t>
  </si>
  <si>
    <t>EVALUACIÓN DEL CONTROL INTERNO.</t>
  </si>
  <si>
    <t>CONTROL DE CALIDAD EN LA MANUFACTURA DE LOS PRODUCTOS .</t>
  </si>
  <si>
    <t>GESTIÓN DE INSTRUMENTOS Y EQUIPOS DE MEDICIÓN.</t>
  </si>
  <si>
    <t>PROCESO DISCIPLINARIO.</t>
  </si>
  <si>
    <t>IDENTIFICACIÓN Y CONTROL DE LICORES .</t>
  </si>
  <si>
    <t>PERMITIR A LA EMPRESA PLANIFICAR LOS INGRESOS POR VENTAS (PRODUCTO-CLIENTE),GASTOS Y COSTOS POR CENTRO DE COSTOS Y GARANTIZAR QUE SE TENGAN LOS RECURSOS DISPONIBLES PARA CUBRIR LA DEMANDA DEL PRODUCTO .</t>
  </si>
  <si>
    <t xml:space="preserve">DEFINIR LAS LINEAS DE ACCIÓN QUE ORIENTAN  EL FUNCIONAMIENTO DE LA ELC EN EL CORTO ,MEDIANO Y LARGO PLAZO  CON AYUDA DE HERRAMIENTAS COMO SON PLAN ESTRATÉGICO, PLAN DE ACCIÓN, INFORMES DE GESTIÓN E INFORMES A LOS ENTES INTERNOS, EXTERNOS Y DE CONTROL . </t>
  </si>
  <si>
    <t>ESTABLECER, IMPLEMENTAR Y MANTENER EL SISTEMA INTEGRADO DE GESTIÓN DE LA ENTIDAD, MEDIANTE LA ELABORACIÓN Y CONTROL DE DOCUMENTOS Y REGISTROS; 
 LA MEDICIÓN DE LA GESTIÓN, LA ADMINISTRACIÓN DE RIESGOS Y LA REVISIÓN POR LA ALTA DIRECCIÓN CON EL FIN DE ORIENTAR, FACILITAR Y TOMAR DECISIONES QUE PERMITAN EL LOGRO DE LOS OBJETIVOS INSTITUCIONALES EN TERMINOS DE EFICIENCIA, EFICACIA Y EFECTIVIDAD.</t>
  </si>
  <si>
    <t xml:space="preserve">PLANIFICAR LAS ACTIVIDADES PRODUCTIVAS BASÁNDOSE EN FACTORES COMO LA DEMANDA, CAPACIDAD Y REQUERIMIENTOS DE MATERIALES TENIENDO EN CUENTA CRITERIOS TÉCNICOS QUE PERMITAN SATISFACER LAS NECESIDADES PROYECTADAS Y SEAN ACORDES CON LOS RECURSOS Y CAPACIDADES DE PRODUCCIÓN.
</t>
  </si>
  <si>
    <t>CONTAR CON LA MATERIA PRIMA,  INSUMOS Y LA PLANTA ADECUADA Y NECESARIA PARA CUMPLIR CON EL PLAN DE PRODUCCIÓN, SIGUIENDO TODOS LOS ESTÁNDARES Y REQUERIMIENTOS ESTABLECIDOS POR LAS POLÍTICAS INTERNAS DE LA ORGANIZACIÓN Y DE LOS DISTINTOS ENTES REGULADORES Y NORMATIVOS.</t>
  </si>
  <si>
    <t>ELABORAR EL PLAN DE VENTAS CON BASE EN EL HISTÓRICO DE VENTAS, LOS PLANES DE COMPRAS POR PARTE DE LOS DISTRIBUIDORES Y LAS METAS ESTABLECIDAS POR LA EMPRESA Y ESTUDIO DE MERCADO.</t>
  </si>
  <si>
    <t xml:space="preserve">GARANTIZAR LA INNOVACIÓN EMPRESARIAL, A TRAVÉS DEL DISEÑO, DESARROLLO, MEJORAMIENTO Y MODIFICACIÓN DE LOS PRODUCTOS  DE LA EMPRESA, TENIENDO EN CUENTA LAS NECESIDADES Y EXPECTATIVAS DE LOS CONSUMIDORES Y LAS METAS DEFINIDAS EN LOS PLANES DE DESARROLLO INSTITUCIONAL.
</t>
  </si>
  <si>
    <t>POSICIONAR LAS MARCAS  DE LOS PRODUCTOS DE LA EMPRESA EN EL MERCADO, DE TAL MANERA QUE GENERE UN INCREMENTO EN LAS VENTAS  Y LOS INGRESOS PARA LA EMPRESA DE LICORES DE CUNDINAMARCA.</t>
  </si>
  <si>
    <t xml:space="preserve">MANTENER Y AMPLIAR LAS VENTAS DE PRODUCTOS DE LA E.L.C.,  FAVORECIENDO LAS FINANZAS Y LA IMAGEN DE LA EMPRESA.
</t>
  </si>
  <si>
    <t>MANTENER Y AMPLIAR LAS VENTAS DE PRODUCTOS DE LA E.L.C.,  FAVORECIENDO LAS FINANZAS Y LA IMAGEN DE LA EMPRESA.</t>
  </si>
  <si>
    <t xml:space="preserve">CONOCER LAS EXPECTATIVAS Y SATISFACCIÓN DEL CONSUMIDOR CON RESPECTO A NUESTROS PRODUCTOS Y RECONOCIMIENTO DE LA MARCA.
</t>
  </si>
  <si>
    <t>ELABORAR, EJECUTAR Y CONTROLAR LOS MOVIMIENTOS QUE AFECTAN LAS APROPIACIONES PRESUPUESTALES PARA CADA VIGENCIA FISCAL.</t>
  </si>
  <si>
    <t>REALIZAR EL RECAUDO Y ADMINISTRACIÓN DE LOS RECURSOS FINANCIEROS DE LA EMPRESA, ASÍ COMO EL PAGO DE LAS OBLIGACIONES CONTRAÍDAS POR LA ENTIDAD, DE ACUERDO CON LAS DISPOSICIONES LEGALES VIGENTES.</t>
  </si>
  <si>
    <t>DETERMINAR CUÁLES SON LOS COSTOS REALES DE PRODUCCIÓN, ADMINISTRATIVOS Y DEMÁS EN LA EMPRESA.</t>
  </si>
  <si>
    <t xml:space="preserve">CONSOLIDAR Y ANALIZAR LA INFORMACIÓN PREVIA A LA ELABORACIÓN DE ESTADOS FINANCIEROS RAZONABLES Y OPORTUNOS QUE AYUDEN A LA PLANEACIÓN, ORGANIZACIÓN, TOMA DE DECISIONES Y DIRECCIÓN DE LA EMPRESA.
</t>
  </si>
  <si>
    <t>GARANTIZAR LA ENTREGA OPORTUNA DE LA CORRESPONDENCIA, LA CONSERVACIÓN Y EL MANEJO ADECUADO DE LA DOCUMENTACIÓN QUE CONSTITUYE LA MEMORIA HISTÓRICA DE LA E.L.C., ASEGURANDO LA INTEGRACIÓN DE LA GESTIÓN DOCUMENTAL EN LAS DIFERENTES DEPENDENCIAS DE LA EMPRESA Y GARANTIZANDO UNA ÓPTIMA TOMA DE DECISIONES.</t>
  </si>
  <si>
    <t>MANTENER EN ÓPTIMAS CONDICIONES DE FUNCIONAMIENTO LOS INMUEBLES DE LA E.L.C., CON APOYO PARA MANTENER CONTROLADO EL ACCESO DE ANIMALES COMO ROEDORES E INSECTOS PARA CUMPLIMIENTO DE BPM.</t>
  </si>
  <si>
    <t>MANTENER EN ÓPTIMAS CONDICIONES FUNCIONAMIENTO LOS INMUEBLES, DE LA E.L.C., CON APOYO PARA DISPOSICIÓN  FINAL Y GESTIÓN INTEGRAL DE LOS RESIDUOS APROVECHABLES EN LA E.L.C.</t>
  </si>
  <si>
    <t>MANTENER EN ÓPTIMAS CONDICIONES FUNCIONAMIENTO LOS INMUEBLES, DE LA E.L.C., CON APOYO MANTENIMIENTO Y VIGILANCIA EN LA E.L.C.</t>
  </si>
  <si>
    <t>PROVEER, MANTENER Y DESARROLLAR UN RECURSO HUMANO ALTAMENTE CALIFICADO Y MOTIVADO A TRAVÉS DE EJECUCIÓN DE PROGRAMAS EFICIENTES QUE FOMENTEN LA CULTURA ORGANIZACIONAL CON EL FIN DE ALCANZAR LOS OBJETIVOS Y METAS DEL PLAN ESTRATÉGICO, ASÍ COMO VELAR POR EL CUMPLIMIENTO DE LAS NORMAS Y PROCEDIMIENTOS VIGENTES.</t>
  </si>
  <si>
    <t>GARANTIZAR Y MANTENER LAS MEJORES CONDICIONES QUE GENEREN EL BIENESTAR FÍSICO, PSICOLÓGICO Y SOCIAL DE LOS SERVIDORES PÚBLICOS DE LA EMPRESA.</t>
  </si>
  <si>
    <t>ATENDER CON CALIDAD Y EN OPORTUNIDAD LAS SOLICITUDES ELEVADAS ANTE LA EMPRESA, POR PERSONAS EXTERNAS.</t>
  </si>
  <si>
    <t xml:space="preserve">PROPENDER PORQUE LOS ACTOS ADMINISTRATIVOS EMITIDOS Y ACTIVIDADES DESARROLLADAS POR LA ENTIDAD, SE AJUSTEN A LA NORMATIVIDAD VIGENTE Y APLICABLE A LA EMPRESA.
</t>
  </si>
  <si>
    <t xml:space="preserve">DEFENDER LOS INTERESES DE LA EMPRESA DE LICORES DE CUNDINAMARCA, EN AQUELLOS ASUNTOS DE ORDEN JUDICIAL, EXTRAJUDICIAL Y ADMINISTRATIVO, BIEN SEA QUE LA EMPRESA SEA DEMANDANTE O DEMANDADA.
</t>
  </si>
  <si>
    <t xml:space="preserve">RECAUDAR O COBRAR DIRECTAMENTE LAS ACREENCIAS A  FAVOR DE LA EMPRESA  SIN MEDIAR INTERVENCIÓN JUDICIAL.
</t>
  </si>
  <si>
    <t>GESTIONAR LA INFRAESTRUCTURA TECNOLÓGICA DE LA ENTIDAD CON EL PROPÓSITO DE ASEGURAR LOS RECURSOS TECNOLÓGICOS, LA INTEGRIDAD, OPORTUNIDAD Y SEGURIDAD DE LA INFORMACIÓN.</t>
  </si>
  <si>
    <t xml:space="preserve">COMUNICAR Y SOCIALIZAR LA INFORMACIÓN TANTO INTERNA Y EXTERNA DE LA EMPRESA, DE MANERA CLARA, OPORTUNA E INNOVADORA QUE GARANTICE LA SATISFACCIÓN DE LAS PARTES INTERESADAS.
</t>
  </si>
  <si>
    <t>EJECUTAR EL PROGRAMA DE MANTENIMIENTO PREVENTIVO CON EL FIN DE PROLONGAR LA VIDA ÚTIL DE LOS ACTIVOS.</t>
  </si>
  <si>
    <t>GARANTIZAR QUE TODAS LAS ACTIVIDADES DEL PROCESO DE CONTRATACIÓN PARA LA ADQUISICIÓN DE LOS BIENES O SERVICIOS QUE REQUIERA LA EMPRESA, SE REALICEN CON LA DEBIDA LEGALIDAD Y OPORTUNIDAD, CON EL FIN DE CUMPLIR CON EL OBJETO SOCIAL DE LA ENTIDAD.</t>
  </si>
  <si>
    <t>APLICAR LA GESTIÓN INTEGRAL DE RESIDUOS, PELIGROSOS, NO PELIGROSOS Y ESPECIALES GENERADOS EN TODOS LOS PROCESOS DE LAS DIFERENTES ÁREAS DE LA E.L.C., FOMENTANDO BUENAS PRÁCTICAS AMBIENTALES, REDUCIENDO EL IMPACTO AMBIENTAL Y TENIENDO EN CUENTA LOS LINEAMIENTOS DE LA NORMATIVIDAD LEGAL VIGENTE.</t>
  </si>
  <si>
    <t>VERIFICAR EL CUMPLIMIENTO DE LAS FUNCIONES LEGALES Y CLASIFICACIÓN, VERIFICACIÓN Y REVELACIÓN DE LA INFORMACIÓN DE LA EMPRESA Y DE LOS OBJETIVOS DEFINIDOS EN LOS PLANES Y PROGRAMAS INSTITUCIONALES.</t>
  </si>
  <si>
    <t xml:space="preserve">VERIFICAR EL CUMPLIMIENTO DE LAS FUNCIONES LEGALES Y CLASIFICACIÓN, VERIFICACIÓN Y REVELACIÓN DE LA INFORMACIÓN DE LA EMPRESA Y DE LOS OBJETIVOS DEFINIDOS EN LOS PLANES Y PROGRAMAS INSTITUCIONALES.
</t>
  </si>
  <si>
    <t>GARANTIZAR QUE LAS MATERIAS PRIMAS E INSUMOS NECESARIOS PARA EL PROCESO DE PRODUCCIÓN Y LOS PRODUCTOS (TERMINADOS Y EN PROCESO) CUMPLAN CON LAS ESPECIFICACIONES TÉCNICAS DE CALIDAD ESTABLECIDAS POR LA ENTIDAD.</t>
  </si>
  <si>
    <t>GARANTIZAR EL ASEGURAMIENTO METROLÓGICO DE LOS EQUIPOS  UTILIZADOS EN INSPECCIÓN Y ENSAYO Y EN LA MANUFACTURA DE PRODUCTOS.</t>
  </si>
  <si>
    <t>GARANTIZAR EL CORRECTO EJERCICIO DEL CONTROL DISCIPLINARIO,  MEDIANTE LA APLICACIÓN E INTERPRETACIÓN DE LAS NORMAS DISCIPLINARIAS;  INVESTIGANDO LAS PRESUNTAS FALTAS DISCIPLINARIAS Y CUMPLIENDO CABALMENTE CON LOS PRINCIPIOS ESTABLECIDOS EN LA CONSTITUCIÓN POLÍTICA, ESPECIALMENTE GARANTIZANDO EL DEBIDO PROCESO.</t>
  </si>
  <si>
    <t>APOYAR LOS OPERATIVOS DE CONTROL DE LICOR ADULTERADO QUE ADELANTA LA DIRECCIÓN DE RENTAS DEL DEPARTAMENTO Y LAS DIFERENTES AUTORIDADES ADMINISTRATIVAS Y JUDICIALES DENTRO DE LOS DEPARTAMENTOS DONDE SE TENGA LA DISTRIBUCIÓN DE LOS PRODUCTOS DE LA E.L.C.</t>
  </si>
  <si>
    <t>INTERNO (TECNOLOGÍA)</t>
  </si>
  <si>
    <t>EXTERNOS (ECONÓMICOS)</t>
  </si>
  <si>
    <t>EXTERNOS (POLÍTICOS)</t>
  </si>
  <si>
    <t>EXTERNOS (TECNOLÓGICOS)</t>
  </si>
  <si>
    <t>NO EXISTE CULTURA HACIA LA GENERACIÓN DE INFORMACIÓN ESTADÍSTICA ÚTIL Y EN TIEMPO REAL COMUNICACIÓN DEFICIENTE INFORMACIÓN INEXACTA PARA LA PLANIFICACIÓN DE LA PRODUCCIÓN Y VENTAS.</t>
  </si>
  <si>
    <t xml:space="preserve">1. FALTA CULTURA DE PLANEACIÓN.
2. DECISIÓN DE INVERSIÓN DE RECURSOS, SIN ESTUDIOS PREVIOS.
3. DESCONOCIMIENTO DEL PROCEDIMIENTO PARA REALIZAR PROYECTOS DE INVERSIÓN.
4. NO INSCRIPCIÓN DE PROYECTOS EN EL BANCO DE PROYECTOS DE INVERSION DE LA E.L.C.
</t>
  </si>
  <si>
    <t xml:space="preserve">ELABORACIÓN DE INFORMES POR PARTE DE LAS ÁREAS, CON ERRORES E INCONSISTENCIAS.
INOPORTUNIDAD EN LA  ENTREGA  DE LA INFORMACIÓN POR PARTE DE LAS DIFERENTES ÁREAS PARA CONSOLIDACIÓN Y ENVIÓ A LOS ENTES INTERNOS Y EXTERNOS
</t>
  </si>
  <si>
    <t xml:space="preserve">
DESCONOCIMIENTO Y FALTA DE APROPIACIÓN E INTERIORIZACIÓN DE LOS ELEMENTOS QUE COMPONEN LA PLATAFORMA ESTRATÉGICA.
FALTA DE COMPROMISO POR PARTE DE LOS LÍDERES DE LOS PROCESOS PARA ACTUALIZAR, Y SOCIALIZAR LOS PROCESOS Y PROCEDIMIENTOS.
FALTA DE DISCIPLINA EN LA APLICACIÓN SISTEMÁTICA DE LOS PROCESOS Y PROCEDIMIENTOS.
NO PUBLICACIÓN OPORTUNA EN LA INTRANET.
USO DE DOCUMENTOS OBSOLETOS.
INCUMPLIMIENTO DEL  PROGRAMA ANUAL DE AUDITORÍAS.
NO IDENTIFICACIÓN DE ACCIONES CORRECTIVAS  Y OPORTUNIDADES DE MEJORA.
</t>
  </si>
  <si>
    <t xml:space="preserve">1. CONTINÚAS MODIFICACIONES AL PLAN DE VENTAS QUE AFECTA EL PLAN DE PRODUCCIÓN.
2. LOS DISTRIBUIDORES NO CUMPLEN CON EL PLAN PROPUESTO Y APROBADO PARA LA VENTA DE LICORES.
3. SE TRABAJA CON LA INFORMACIÓN QUE ARROJA EL PLAN DE VENTAS,  DEBE SER CON ESTADÍSTICAS QUE REFLEJEN LA REALIDAD DEL MERCADO.
4. FALTA ARTICULACIÓN ENTRE LOS PROCESOS DE GESTIÓN COMERCIAL Y GESTIÓN DE PRODUCCIÓN.
</t>
  </si>
  <si>
    <t xml:space="preserve">1. FALTA DE INSUMOS Y/O PERSONAL. 
2. FALLAS MECÁNICAS Y/O ELÉCTRICAS.
3. DEVOLUCIÓN DE MATERIA PRIMA E INSUMOS INOPORTUNOS.
4. HURTO O PERDIDA DE MATERIA PRIMA E INSUMOS O PRODUCTO TERMINADO SIN ESTIBAR.
</t>
  </si>
  <si>
    <t xml:space="preserve">1. ERROR HUMANO POR INADECUADO CONTROL EN LA NUMERACIÓN DE LAS ESTIBAS PRODUCIDAS.
2. ERROR EN EL DILIGENCIAMIENTO DE LA HOJA DE TRABAJO DEL TURNO DE PRODUCCIÓN.
3. AUSENCIA DE CONTROLES.
</t>
  </si>
  <si>
    <t xml:space="preserve">1. LOS DISTRIBUIDORES SE AJUSTAN A SUS NECESIDADES Y NO A LAS DE LA EMPRESA.
2. NO ENTREGAN OPORTUNAMENTE EL PRESUPUESTO DE COMPRAS O SOLICITAN MODIFICACIONES DURANTE TODO EL AÑO.
3. NO SE REALIZA UN ESTUDIO DE MERCADO TÉCNICO Y SOBRE FUENTES REALES.
</t>
  </si>
  <si>
    <t xml:space="preserve">1. EL PROCEDIMIENTO  ESTA DESACTUALIZADO. 
2. NO SE REALIZA ESTUDIO DE MERCADO TÉCNICO Y FINANCIERO DE NUEVOS PRODUCTOS.
3. NO SE PARTICIPA ACTIVAMENTE DE EVENTOS LÍDERES EN TEMAS DE INNOVACIÓN DE PRODUCTOS Y DE MANEJO DE TENDENCIAS.
4. NO SE CAPACITA A LOS FUNCIONARIOS PARA EL DESARROLLO DE PROYECTOS DE ESTA ÍNDOLE.
</t>
  </si>
  <si>
    <t xml:space="preserve">1. CAMBIOS SÚBITOS EN TENDENCIAS DEL MERCADO.
2. CAMBIOS DE CONSUMO POR APLICACIÓN DE NORMATIVIDADES.
3. PRODUCTOS SUSTITUTOS DE MENOR COSTO.
4. MAYOR INVERSIÓN PUBLICITARIA DE LA COMPETENCIA.
5. LOS DISTRIBUIDORES NO APLICAN LOS PROCEDIMIENTO LEGALES PARA LA PUBLICIDAD DE LOS PRODUCTOS DE LE E.L.C.
6. NO REALIZACIÓN DE ESTRATEGIAS EFECTIVAS.
</t>
  </si>
  <si>
    <t xml:space="preserve">1. NO PRESENCIA DE PRODUCTOS DE LA E.L.C., A NIVEL NACIONAL.
2. VARIACIONES EN PRECIO DE VENTA AL PÚBLICO.
3. AUMENTO DE IMPUESTOS.
</t>
  </si>
  <si>
    <t xml:space="preserve">1. CAMBIO DE UBICACIÓN DE LA SEDE DE LA E.L.C.
2. DESATENCIÓN A LOS CLIENTES.
3. LIMITACIONES LOGÍSTICAS Y DE INFRAESTRUCTURA PARA DESPACHO Y SERVICIO PRE-POST VENTA.
</t>
  </si>
  <si>
    <t xml:space="preserve">1. ES POSIBLE QUE LOS CANALES DE COMUNICACIÓN NO SON LOS EFECTIVOS.
2. ES POSIBLE QUE NO EXISTA RECONOCIMIENTO DE LA MARCA POR PARTE DE NUESTROS CLIENTES.
3. NO SE DA RESPUESTA A LAS PQRSDF  EN LOS TÉRMINOS ESTABLECIDOS.
</t>
  </si>
  <si>
    <t xml:space="preserve">
1. LAS DEPENDENCIAS NO REALIZAN LA PERTINENTE VERIFICACIÓN DE LA INFORMACIÓN QUE REGISTRAN.
2. REPROCESOS DE LA INFORMACIÓN POR MAL REGISTRO DE LA MISMA.
3. NO INDUCCIÓN A NUEVOS FUNCIONARIOS EN MANEJO DEL SISTEMA DE INFORMACIÓN.
4. REGISTRO DE  ALGUNA INFORMACIÓN MANUAL (IVA).
5. NO ACTUALIZACIÓN PERMANENTE DE ROLES Y PERFILES DE LOS USUARIOS DEL SISTEMA DE INFORMACIÓN. 
6. ENTREGA INOPORTUNA DE INFORMACIÓN POR PARTE DE LAS ÁREAS.
7. SISTEMA DE INFORMACIÓN NO FLEXIBLE  EN ACTUALIZACIONES DE TIPO NORMATIVO.
</t>
  </si>
  <si>
    <t xml:space="preserve">1. PROBLEMAS SAP- NO PLANEACIÓN CON ANTERIORIDAD POR PARTE DE LAS ÁREAS DEL REGISTRO OPORTUNO DE LA INFORMACIÓN EN EL SISTEMA SAP. 
2. INFORMACIÓN INCOMPLETA Y OPORTUNA  POR PARTE DE LAS ÁREAS EN CUANTO TIENE QUE VER CON SOPORTES DE LA SOLICITUD DEL PAGO.
3. LA LIQUIDACIÓN DE NÓMINA DE LA EMPRESA SE HACE EN UN SISTEMA DE INFORMACIÓN DIFERENTE, A SAP. 
4. LA INFORMACIÓN NO ES RADICADA OPORTUNAMENTE EN LA TESORERÍA.
</t>
  </si>
  <si>
    <t xml:space="preserve">1. EL  RECONOCIMIENTO DE LA INFORMACIÓN NO SE EFECTÚA EN TIEMPO REAL. 
2. LAS DEPENDENCIAS NO REALIZAN LA PERTINENTE VERIFICACIÓN DE LA INFORMACIÓN QUE REGISTRAN.
3. REPROCESOS DE LA INFORMACIÓN POR MAL REGISTRO DE LA MISMA.
4. NO INDUCCIÓN A NUEVOS FUNCIONARIOS EN MANEJO DEL SISTEMA DE INFORMACIÓN. 
5. DEFICIENCIA EN EL MANEJO OPERATIVO Y FUNCIONAL DEL SISTEMA DE INFORMACIÓN.
6. NO ACTUALIZACIÓN PERMANENTE DE ROLES Y PERFILES DE LOS USUARIOS DEL SISTEMA DE INFORMACIÓN.
</t>
  </si>
  <si>
    <t xml:space="preserve">1. DESASTRE NATURAL.
2. NO SE HACE USO DE TRD.
3. ROBO DE LA INFORMACIÓN.
4. NO SE HACE REGISTRO DE LA INFORMACIÓN.
5. NO SE HACE USO DE LA VENTANILLA ÚNICA.
6. BAJA UTILIZACIÓN DE HERRAMIENTAS DEL SISTEMA DE INFORMACIÓN  DE GESTIÓN   DOCUMENTAL ORFEO.
7. LOS PROCEDIMIENTOS SE ENCUENTRAN DESACTUALIZADOS.
8. FALTA DE PERSONAL EN EL ÁREA DE ARCHIVO.
9. NO TRAZABILIDAD EN LA INFORMACIÓN.
10. NO CUMPLIMIENTO  DEL PLAN DE  CRONOGRAMA DEL PLAN DE GESTIÓN DOCUMENTAL. 
11. NO  SE REALIZA INVENTARIO DOCUMENTAL PARA ARCHIVOS DE GESTIÓN.
12. NO SE CUENTA CON EL SISTEMA DE GESTIÓN DE DOCUMENTOS ELECTRÓNICOS. 
13. BAJO NIVEL DE CONTROL DE ACCESO  A LOS DOCUMENTOS ELECTRÓNICOS. 
14. INADECUADA INFRAESTRUCTURA DE HARDWARE Y SOFTWARE.
</t>
  </si>
  <si>
    <t xml:space="preserve">1. FALTA OPORTUNIDAD EN LA CONTRATACIÓN  Y DEFICIENCIA EN EJECUCIÓN DEL CONTRATO. 
2. PROLIFERACIÓN DE ROEDORES E INSECTOS.
3. INCUMPLIMIENTO NORMATIVO DECRETO 1686 DE 2012, LEY 9 DE 1979 Y RESOLUCIÓN 2400 DE 1979.
</t>
  </si>
  <si>
    <t xml:space="preserve">1. ACUMULACIÓN DE RESIDUOS APROVECHABLES.
2. FALTA DE CONTROL  EN EL ALMACENAMIENTO.
3. NO CONTINUIDAD EN LA VENTA DE LOS RESIDUOS APROVECHABLES.
</t>
  </si>
  <si>
    <t xml:space="preserve">1. CERRAMIENTOS INADECUADOS.                                                                                              
2. FALTA DE MANTENIMIENTO.                                                                                                               
3. AUSENCIA EXTERIOR IDENTIFICACIÓN DEL BIEN.
4. NO CUMPLIMIENTO DE CRONOGRAMA DE MANTENIMIENTO LOCATIVO.
</t>
  </si>
  <si>
    <t xml:space="preserve">
1. CANALES INADECUADAS.
2. RED HIDRÁULICA INADECUADA.
3. FALTA DE MANTENIMIENTO LOCATIVO.
</t>
  </si>
  <si>
    <t xml:space="preserve">1. NO SE REALIZA DEBIDAMENTE EL PROCESO DE INDUCCIÓN Y REINDUCCIÓN.
2. FALTA COMUNICACIÓN ASERTIVA EN TODOS LOS NIVELES JERÁRQUICOS.
3. EL  PROCEDIMIENTO DE INDUCCIÓN Y REINDUCCIÓN SE ENCUENTRA DESACTUALIZADO  NO  SE DIVULGA A LAS DIFERENTES DEPENDENCIAS.
4. DESCONOCIMIENTO DE LA NORMATIVIDAD VIGENTE EN LA E.L.C.
5.  DESMOTIVACIÓN E INSATISFACCIÓN DE LOS SERVIDORES PÚBLICOS.
</t>
  </si>
  <si>
    <t xml:space="preserve">
1. DESCONOCIMIENTO DE LA  NORMATIVIDAD APLICADA EN LA  LIQUIDACIÓN DE LOS DIFERENTES BENEFICIOS  DE LOS FUNCIONARIOS PÚBLICOS Y TRABAJADORES OFICIALES.
2. DESCONOCIMIENTO DEL REGLAMENTO INTERNO DE TRABAJO Y CONVENCIÓN COLECTIVA VIGENTE.
3. FALTA DE ACTUALIZACIÓN Y CAPACITACIÓN EN LA NORMATIVIDAD VIGENTE EN MATERIA DE LIQUIDACIÓN Y PAGO DE NÓMINA, PRESTACIONES SOCIALES, SEGURIDAD SOCIAL Y PARAFISCAL.
4. FALTA DE SOPORTE  Y ASESORÍA JURÍDICA.
5. DEFICIENCIA EN EL SOPORTE EXTERNO DEL PROGRAMA DE LIQUIDACIÓN DE NÓMINA.
6. AUTORIZACIÓN DE PAGOS  Y RECEPCIÓN EXTEMPORÁNEA DE NOVEDADES LUEGO DE HABER REALIZADO EL GIRO DE LA NÓMINA.
</t>
  </si>
  <si>
    <t xml:space="preserve">1. FALTA DE INFORMACIÓN PRECISA Y A TIEMPO SOBRE EL INGRESO Y SALIDA DE LOS SERVIDORES PÚBLICOS.
2. DEFICIENCIA EN EL CONTROL DE HORARIOS Y AUSENTISMOS. 
3. FALTA DE CAPACITACIÓN Y DIVULGACIÓN DE LOS DEBERES, DERECHOS, OBLIGACIONES Y FUNCIONES.
</t>
  </si>
  <si>
    <t xml:space="preserve">1. DESCONOCIMIENTO DE LAS  NORMAS QUE SEAN APLICABLES  A SEGURIDAD Y SALUD EN EL TRABAJO.
2. NO CONTAR CON ELEMENTOS DE PROTECCIÓN PERSONAL ADECUADOS Y/O ENTREGA INOPORTUNA DE LOS MISMOS.
3. FALTA DE CULTURA DE AUTOCUIDADO.
</t>
  </si>
  <si>
    <t xml:space="preserve">1.  AUSENCIA DE TRAZABILIDAD DE LA INFORMACIÓN  (DERECHOS DE PETICIÓN).
2. MALA INTERPRETACIÓN DE LA SOLICITUD.
3. DESCONOCIMIENTO DE LAS NORMAS.
</t>
  </si>
  <si>
    <t xml:space="preserve">1. DESACTUALIZACIÓN Y DESCONOCIMIENTO DE LAS NORMAS INTERNAS Y EXTERNAS.
</t>
  </si>
  <si>
    <t xml:space="preserve">1. INADECUADO SEGUIMIENTO Y CONTROL DE LOS TÉRMINOS JUDICIALES.
2. VIGILANCIA A  LOS PROCESOS JUDICIALES.
3. RADICACIÓN EXTEMPORÁNEA.
3. INDEBIDA REPRESENTACIÓN.
</t>
  </si>
  <si>
    <t xml:space="preserve">1. APROPIACIÓN POR TERCEROS DE SIGNOS DISTINTIVOS Y EMBLEMAS REGISTRADOS POR LA E.L.C.
2. PRESENTACIÓN EXTEMPORÁNEA DE LA RENOVACIÓN DE LOS REGISTROS MARCARIOS Y/O SANITARIOS.
</t>
  </si>
  <si>
    <t xml:space="preserve">1. INDEBIDA APLICACIÓN DE NORMAS.
2. INCUMPLIMIENTO DE TÉRMINOS.
3. AUSENCIA DE SEGUIMIENTO.
</t>
  </si>
  <si>
    <t xml:space="preserve">1. FALLAS EN EL SISTEMA DEL FLUIDO ELÉCTRICO. 
2. LA NO ACTUALIZACIÓN DE LOS SISTEMAS DE INFORMACIÓN.
3. FALTA DE SEGURIDAD EN EL ACCESO A LOS CENTROS DE DISTRIBUCIÓN.
4.  FALTA DE CAPACITACIÓN PARA LA CORRECTA MANIPULACIÓN DE LOS EQUIPOS.
5.  NO MANTENIMIENTO ADECUADO DE LAS UPS.
6.  EVENTOS NATURALES (INCENDIO, INUNDACIÓN, ETC.)
7.  VULNERABILIDAD DE LA SEGURIDAD PERIMETRAL.
</t>
  </si>
  <si>
    <t xml:space="preserve">1. CAÍDA DE LA PLATAFORMA O SERVIDOR DE LA PÁGINA. 
2. FILTRACIÓN DE USUARIOS EN CUENTAS DE REDES SOCIALES.
3. ELIMINACIÓN DE FAN PAGE DE FACEBOOK DE LA E.L.C.
4. PUBLICACIÓN DE EVENTOS POR PARTE DEL PATROCINADOR SIN REVISIÓN PREVIA Y POSTERIOR AUTORIZACIÓN DE LA E.L.C. 
5. PUBLICACIÓN DE COMUNICADOS Y/O BOLETINES DE PRENSA POR ENTES EXTERNOS, CON CAMBIOS EN LA INFORMACIÓN SUMINISTRADA POR LA E.L.C.
6. MAL USO DEL MANUAL DE IMAGEN CORPORATIVA DE LA E.L.C., Y MANUALES DE LAS MARCAS, POR ENTES EXTERNOS.
</t>
  </si>
  <si>
    <t xml:space="preserve">1. DESCONOCIMIENTO DEL MANUAL DE IMAGEN CORPORATIVA PARA LA ELABORACIÓN DE PIEZAS COMUNICATIVAS INTERNAS.
2. USO INDEBIDO DE PLANTILLAS EN LAS COMUNICACIONES OFICIALES. 
3. FALTA DE CONTROL EN DISPOSITIVOS COMUNICATIVOS DENTRO DE LA PLANTA DE LA E.L.C.
4. USO DEL CORREO INSTITUCIONAL PARA FINES PERSONALES.
</t>
  </si>
  <si>
    <t xml:space="preserve">1. RETRASOS EN  LAS REQUISICIONES  DE LOS MATERIALES PARA REALIZAR LAS ACTIVIDADES DE MANTENIMIENTO.
2. NO EXISTEN REPRESENTANTES DE LOS REPUESTOS DE LA MAQUINAS.
3. RETRASOS EN EL CUMPLIMIENTO DEL PROGRAMA DE MANTENIMIENTO  Y DISMINUCIÓN EN LA EFICIENCIA MECÁNICA POR LA ALTA ROTACIÓN DEL PERSONAL.
4. FALTA DE PERSONAL COMPETENTE QUE ABARCA EDUCACIÓN, FORMACIÓN, HABILIDADES Y EXPERIENCIA.
</t>
  </si>
  <si>
    <t xml:space="preserve">1. REGISTRO INADECUADO EN EL SISTEMA  QUE AFECTA LA INFORMACIÓN SUMINISTRADA POR ALMACÉN NO ES ACORDE A LOS INVENTARIOS FÍSICOS EXISTENTES.
2. INCUMPLIMIENTO DEL PROCEDIMIENTO DE MANTENIMIENTO EN LA PLATAFORMA SAP.
</t>
  </si>
  <si>
    <t xml:space="preserve">1. NO EXISTE ACTUALIZACIÓN TECNOLÓGICA.
2. MAQUINARIA OBSOLETA.
</t>
  </si>
  <si>
    <t xml:space="preserve">1. LAS ÁREAS NO DETERMINAN CLARAMENTE LAS NECESIDADES, LO QUE CONLLEVA A COTIZACIONES NO COMPARABLES, GENERANDO DEMORAS EN EL TRÁMITE CONTRACTUAL.
2. LA RADICACIÓN DE SOLICITUDES DE PEDIDO SIN LOS DOCUMENTOS NECESARIOS PARA INICIAR EL PROCEDIMIENTO CONTRACTUAL. 
3. FALTA DE MOTIVACIÓN EN LA NECESIDAD, ERRORES EN EL SISTEMA SAP, O EL NO DILIGENCIAMIENTO TOTAL DE LA INFORMACIÓN. 
4. INDEBIDA JUSTIFICACIÓN EN LA CONVENIENCIA DEL OBJETO A CONTRATAR.
5. DESCONOCIMIENTO POR PARTE DE LOS SUPERVISORES DE LOS CONTRATOS, DE LAS OBLIGACIONES PROPIAS DE SU LABOR DE VIGILANCIA.
6.  MODIFICACIÓN O CAMBIO DE LOS FUNCIONARIOS ENCARGADOS DE LA SUPERVISIÓN CONTRACTUAL.
</t>
  </si>
  <si>
    <t xml:space="preserve">1. FALTA DE PERSONAL CALIFICADO.
2. MALA PLANIFICACIÓN DEL PROGRAMA ANUAL DE AUDITORIA.
3. MÚLTIPLES EVENTUALIDADES DE CARÁCTER LEGAL CON CUMPLIMIENTO OBLIGATORIO, SOLICITADAS  POR LOS ENTES DE CONTROL, GERENCIA Y DEMÁS INSTITUCIONES VIGILANTES, DISMINUYENDO TIEMPOS DE TRABAJO Y AFECTANDO EL CRONOGRAMA DE LAS AUDITORIAS. 
</t>
  </si>
  <si>
    <t xml:space="preserve">1. NO ENTREGA DE LA INFORMACIÓN OPORTUNA POR PARTE DE LOS LÍDERES DE LOS PROCESOS.
LA INFORMACIÓN QUE ENVÍAN LAS ÁREAS NO ES VERIFICADA, PUESTO QUE SE ENTREGAN EXTEMPORÁNEAMENTE AL CRONOGRAMA ESTABLECIDO POR CONTROL INTERNO.
</t>
  </si>
  <si>
    <t xml:space="preserve">1. NO SE REALIZAN LAS INSPECCIONES DE ACUERDO A LOS PLANES DE MUESTREO. 
2. DURANTE LAS INSPECCIONES NO SE DETECTAN LAS NO CONFORMIDADES. 
3. LOS PROVEEDORES INCUMPLEN CON  LAS CARACTERÍSTICAS  ESTABLECIDAS EN LAS FICHAS TÉCNICAS  DE MATERIAS PRIMAS Y/O INSUMOS.
</t>
  </si>
  <si>
    <t xml:space="preserve">1. QUE LAS CONDICIONES DE LOS EQUIPOS NO DEN GARANTÍAS DE LAS MEDICIONES.
2. QUE LOS EQUIPOS NO CUENTEN CON EL MANTENIMIENTO Y CALIBRACIÓN OPORTUNA.
3. INCUMPLIMIENTO DEL PLAN DE ASEGURAMIENTO METROLÓGICO.
</t>
  </si>
  <si>
    <t xml:space="preserve">1. DESCONOCIMIENTO DE LAS NORMAS, REGLAMENTOS, LEYES, ETC.
2. DESCONOCIMIENTO DEL PROCEDIMIENTO DOCUMENTADO Y APROBADO.
</t>
  </si>
  <si>
    <t xml:space="preserve">1. FALTA DE CONTROL POR PARTE DE LAS AUTORIDADES JUDICIALES, FRENTE AL DELITO. 
2. INCREMENTO DEL CONSUMO DE LICOR ADULTERADO EN BOGOTÁ Y CUNDINAMARCA.
</t>
  </si>
  <si>
    <t xml:space="preserve">
INOPORTUNIDAD EN LA REMISIÓN DE INFORMES A LOS ENTES DE INTERNOS Y EXTERNOS.</t>
  </si>
  <si>
    <t>DETERIORO DEL SISTEMA INTEGRADO DE GESTIÓN.</t>
  </si>
  <si>
    <t>INADECUADO PROCESO DE PLANEACIÓN.</t>
  </si>
  <si>
    <t xml:space="preserve">INCUMPLIMIENTO DEL PLAN DE PRODUCCIÓN. </t>
  </si>
  <si>
    <t>AUSENCIA DE CONTROLES EN EL PROCESO DE PRODUCCIÓN.</t>
  </si>
  <si>
    <t>PLANEACIÓN INEXACTA DEL PRESUPUESTO COMERCIAL QUE AFECTA EL PRESUPUESTO DE INGRESOS Y DE OPERACIONES DE LA E.L.C.</t>
  </si>
  <si>
    <t xml:space="preserve">1. NO LANZAMIENTOS DE NUEVOS PRODUCTOS.
2. LANZAMIENTO DE NUEVOS PRODUCTOS SIN LA DEBIDA PLANEACIÓN.
</t>
  </si>
  <si>
    <t xml:space="preserve">1. PERDIDA DE PARTICIPACIÓN EN EL MERCADO.
2. AFECTACIÓN DE LA IMAGEN DE LAS MARCAS POR INADECUADO USO DE PUBLICIDAD.
</t>
  </si>
  <si>
    <t>DISMINUCIÓN DE LAS VENTAS.</t>
  </si>
  <si>
    <t>DISMINUCIÓN EN EL MERCADO DEL ALCOHOL.</t>
  </si>
  <si>
    <t>FALTA DE SEGUIMIENTO AL CLIENTE Y DETERIORO DE LA IMAGEN INSTITUCIONAL .</t>
  </si>
  <si>
    <t>INFORMACIÓN INEXACTA DE PRESUPUESTO.</t>
  </si>
  <si>
    <t>POCO CONOCIMIENTO DE LAS ÁREAS AL MOMENTO DE PLANEAR EL PRESUPUESTO DE CONFORMIDAD CON LOS PLANES DE ACCIÓN.</t>
  </si>
  <si>
    <t>PLANEACIÓN INADECUADA  DE  INGRESOS Y GASTOS DEL PRESUPUESTO DE LA EMPRESA DE LICORES DE CUNDINAMARCA.</t>
  </si>
  <si>
    <t>EL NO PAGO OPORTUNO DE LAS ACREENCIAS ADQUIRIDAS POR LA E.L.C.</t>
  </si>
  <si>
    <t>INEXACTITUD EN LA DETERMINACIÓN DE LOS  COSTOS DE PRODUCCIÓN.</t>
  </si>
  <si>
    <t>ENTREGA DE INFORMACIÓN INOPORTUNA E INEXACTA POR PARTE DE LAS ÁREAS INVOLUCRADAS EN EL PROCESO.</t>
  </si>
  <si>
    <t>INEXACTITUD DE DATOS FINANCIEROS .</t>
  </si>
  <si>
    <t>PERDIDA DE LA INFORMACIÓN EN FÍSICO Y SISTEMATIZADA.</t>
  </si>
  <si>
    <t xml:space="preserve">DETERIORO Y CONTAMINACIÓN DE MATERIAS PRIMAS, PRODUCTOS EN PROCESOS Y PRODUCTO TERMINADO.                                                             </t>
  </si>
  <si>
    <t xml:space="preserve">SUPERAR CAPACIDAD DE ALMACENAMIENTO DE RESIDUOS APROVECHABLES .                                                                                       </t>
  </si>
  <si>
    <t xml:space="preserve">OCUPACIÓN IRREGULAR DE PREDIOS RURALES/ INVASIÓN. </t>
  </si>
  <si>
    <t>INCENDIO EN LAS INSTALACIONES.</t>
  </si>
  <si>
    <t>FALTA DE RED CONTRA INCENDIOS (PUESTA EN FUNCIONAMIENTO DE LA RED).</t>
  </si>
  <si>
    <t>INUNDACIONES EN LAS INSTALACIONES.</t>
  </si>
  <si>
    <t>INCUMPLIMIENTO DE LOS OBJETIVOS PROPUESTOS EN LA PROMOCIÓN DEL CAPITAL HUMANO.</t>
  </si>
  <si>
    <t>ERRORES EN LA LIQUIDACIÓN Y PAGO DE NÓMINA, PRESTACIONES SOCIALES, SEGURIDAD SOCIAL Y PARAFISCALES.</t>
  </si>
  <si>
    <t xml:space="preserve">1. FALTA DE SENSORES DE  NIVEL EN LOS TANQUES DE ALMACENAMIENTO DE AGUA RESIDUAL INDUSTRIAL. 
2. LA OPERACIÓN DEL SISTEMA DE BOMBEO DE LAS AGUAS RESIDUALES DOMESTICAS-  A.R.D., DEBE SER AUTOMÁTICO Y NO MANUAL.
</t>
  </si>
  <si>
    <t>1.EL CUADAL INICIAL DISEÑADO PARA LA PLANTA DE TRATAMIENTO DE AGUA RESIDUAL DOMESTICA- A.R.D., NO ES SUFICIENTE PARA LA REQUERIDA PARA LA OPERACIÓN Y FUNCIONAMIENTO DE LA PLANTA.</t>
  </si>
  <si>
    <t>INCUMPLIMIENTO EN EL CONTROL  DEL REGLAMENTO INTERNO DE TRABAJO .</t>
  </si>
  <si>
    <t>RESPUESTAS  INCOMPLETAS, QUE NO ATIENDA LO SOLICITADO Y FUERA DE TÉRMINOS.</t>
  </si>
  <si>
    <t xml:space="preserve">EMITIR CONCEPTOS ERRADOS.  
EXPEDIR ACTOS ADMINISTRATIVOS CON FALSA MOTIVACIÓN.
</t>
  </si>
  <si>
    <t xml:space="preserve">VENCIMIENTO DE TÉRMINOS JUDICIALES.
CONDENA POR DEFENSA TÉCNICA DEFICIENTE.
</t>
  </si>
  <si>
    <t xml:space="preserve">USURPACIÓN MARCARIA.
PRODUCTO SIN REGISTRO MARCARIO EN EL  MERCADO.
</t>
  </si>
  <si>
    <t xml:space="preserve">PRESCRIPCIÓN DE SANCIONES O MULTAS IMPUESTAS.
APLICACIÓN DE MEDIDA CAUTELAR DE MANERA ERRÓNEA.
</t>
  </si>
  <si>
    <t>CAÍDA TOTAL DE LOS SISTEMAS DE INFORMACIÓN.</t>
  </si>
  <si>
    <t>NO OPORTUNIDAD EN LA COMUNICACIÓN.</t>
  </si>
  <si>
    <t>USO DE ESTRATÉGIAS INADECUADAS EN LA COMUNICACIÓN.</t>
  </si>
  <si>
    <t>INADECUADO PLAN DE MANTENIMIENTO.</t>
  </si>
  <si>
    <t>INCORRRECTO REGISTRO EN EL INGRESO DE LOS MATERIALES Y/O REPUESTOS EN LA PLATAFORMA SAP.</t>
  </si>
  <si>
    <t>PÉRDIDAS  DE PRODUCCIÓN POR PAROS DE MÁQUINA.</t>
  </si>
  <si>
    <t>INCUMPLIMIENTO Y/O RETRASOS EN LA ELABORACIÓN DEL CONTRATO, A FIN DE CUMPLIR CON EL PLAN DE COMPRAS.</t>
  </si>
  <si>
    <t>CONTAMINACIÓN DEL SUELO.</t>
  </si>
  <si>
    <t xml:space="preserve">CONTAMINACIÓN / INCUMPLIMIENTO DE LA NORMATIVIDAD. </t>
  </si>
  <si>
    <t>INCUMPLIMIENTO DE  PROGRAMA ANUAL DE AUDITORIA.</t>
  </si>
  <si>
    <t xml:space="preserve"> ENTREGA DE LOS INFORMES A  LOS ENTES DE CONTROL SIN PREVIA REVISIÓN CON INFORMACIÓN PARCIAL.</t>
  </si>
  <si>
    <t xml:space="preserve">
INCUMPLIMIENTO DE LAS ESPECIFICACIONES TÉCNICAS DE LOS PRODUCTOS.  </t>
  </si>
  <si>
    <t>INCUMPLIMIENTO DE LAS ESPECIFICACIONES TÉCNICAS DE LOS PRODUCTOS.</t>
  </si>
  <si>
    <t xml:space="preserve">CADUCIDAD Y PRESCRIPCIÓN DE LA ACCIÓN DISCIPLINARIA.
</t>
  </si>
  <si>
    <t>INCREMENTO EN LA ADULTERACIÓN DE LOS PRODUCTOS DE LA E.L.C.</t>
  </si>
  <si>
    <t xml:space="preserve">1. PLANEACIÓN INSTITUCIONAL POCO REALIZABLE.
2. DISMINUCIÓN DE LAS VENTAS.
3. INCUMPLIMIENTO DE ENTREGAS A DISTRIBUIDORES. 
4. NO ABASTECIMIENTO DEL MERCADO.
5. PÉRDIDA DE IMAGEN INSTITUCIONAL.
6. INTERRUPCIÓN DE LAS ACTIVIDADES DESARROLLADAS E INEFICACIA EN LA EJECUCIÓN DEL PLAN ESTRATÉGICO.
</t>
  </si>
  <si>
    <t xml:space="preserve">1. PÉRDIDA DE RECURSOS INVERTIDOS EN PROYECTOS NO VIABLES TÉCNICA Y FINANCIERAMENTE.
2. IMPROVISACIÓN EN LA EJECUCIÓN DE LOS PROYECTOS DE INVERSIÓN, POR FALTA DE PLANEACIÓN.
</t>
  </si>
  <si>
    <t xml:space="preserve">1. PÉRDIDA DE  LA IMAGEN INSTITUCIONAL.
2. NO CONTAR CON INFORMACIÓN OPORTUNA Y DE CALIDAD PARA LA TOMA DE DECISIONES.
3. HALLAZGOS POR PARTE DE LOS ENTES DE CONTROL.
4. SANCIONES POR PARTE DE LOS ENTES DE CONTROL.
</t>
  </si>
  <si>
    <t xml:space="preserve">1. HALLAZGOS DE NO CONFORMIDADES MAYORES.
2. PÉRDIDA DE LA CERTIFICACIÓN.
3. DISMINUCIÓN DE LA CREDIBILIDAD E IMAGEN DE LA ORGANIZACIÓN.
</t>
  </si>
  <si>
    <t xml:space="preserve">1. PÉRDIDAS ECONÓMICAS PARA LA EMPRESA  POR INCUMPLIMIENTO DE PEDIDOS.
2. AUMENTO DE COSTOS DE PRODUCCIÓN POR PAGO DE JORNADAS EXTRAS PARA CUMPLIR CON LOS PEDIDOS, ALMACENAMIENTO, ETC.
</t>
  </si>
  <si>
    <t xml:space="preserve">1. PÉRDIDAS ECONÓMICAS.
2. INCUMPLIMIENTO A DISTRIBUIDORES.
3. AFECTACIÓN DE LA IMAGEN.
4. PÉRDIDA DEL MERCADO.
</t>
  </si>
  <si>
    <t xml:space="preserve">1. INSUFICIENCIA DE INSUMOS Y RECURSOS PARA CUMPLIR CON COMPROMISOS.
2. PRESUPUESTO INSUFICIENTE DE INGRESOS.
3. PROBLEMAS DE PRODUCCIÓN (AGOTADOS).
</t>
  </si>
  <si>
    <t xml:space="preserve">1. LA EMPRESA NO PODRÁ ESTAR ACORDE A LAS NUEVAS TENDENCIAS DE MERCADO.
2. LANZAMIENTO DE PRODUCTOS DE BAJO IMPACTO Y BAJA ROTACIÓN.
3. DISMINUCIÓN DE LA RENTABILIDAD.
4. PÉRDIDA DE MERCADO.
</t>
  </si>
  <si>
    <t xml:space="preserve">1. DISMINUCIÓN DE LAS VENTAS.
2 .PÉRDIDAS DE PARTICIPACIÓN EN EL MERCADO.
3. AFECTACIÓN NEGATIVA DE IMAGEN CORPORATIVA Y DE MARCAS.
4. SANCIONES  POR EL USO INADECUADO DE PUBLICIDAD DE LA MARCA.
</t>
  </si>
  <si>
    <t xml:space="preserve">1. INCUMPLIMIENTO DE PLAN ANUAL  DE VENTAS. 
2. DISMINUCIÓN  DE LOS INGRESOS POR VENTAS. 
3. RECORTES PRESUPUESTALES.
4. DISMINUCIÓN EN LA PARTICIPACIÓN DE LA CATEGORÍA DE LICORES.
</t>
  </si>
  <si>
    <t xml:space="preserve">1. DISMINUCIÓN DE LOS INGRESOS POR VENTA DE ALCOHOL. 
2. DISMINUCIÓN DE PARTICIPACIÓN EN EL MERCADO.
3. PÉRDIDA DE CLIENTES.
</t>
  </si>
  <si>
    <t xml:space="preserve">
1. CLIENTES INSATISFECHOS Y DESMOTIVADOS, PETICIONES, QUEJAS O RECLAMOS, MALA IMAGEN INSTITUCIONAL.
2. DESCONOCIMIENTO DE LAS MARCAS Y LA EMPRESA.
3. PROBLEMAS DE POSICIONAMIENTO DE LA MARCA EN EL MERCADO.
4. LIMITACIÓN EN LAS OPORTUNIDADES DE GENERACIÓN DE NUEVOS NEGOCIOS.
</t>
  </si>
  <si>
    <t xml:space="preserve">1. ENTREGA DE INFORMACIÓN INOPORTUNA A LAS ENTIDADES DE VIGILANCIA Y CONTROL Y PARTES INTERESADAS.
2. TOMA DE DECISIONES INADECUADAS.
3. SANCIONES.
</t>
  </si>
  <si>
    <t xml:space="preserve">1. INCUMPLIMIENTO EN LA EJECUCIÓN DEL PRESUPUESTO.
2. NO LOGRO PLANES DE ACCIÓN.
3. MODIFICACIONES PRESUPUESTALES.
</t>
  </si>
  <si>
    <t xml:space="preserve">1. SANCIONES.
2. DETRIMENTO PATRIMONIAL.
3. AFECTACIÓN DE LA IMAGEN  INTERNA Y EXTERNA DE LA EMPRESA.
</t>
  </si>
  <si>
    <t xml:space="preserve">1. REDUCCIÓN DE LOS INGRESOS POR MALA DETERMINACIÓN DEL COSTO DEL PRODUCTO.
2. IMPACTO DE UTILIDADES.
</t>
  </si>
  <si>
    <t xml:space="preserve">1. INEXACTITUD EN ESTADOS FINANCIEROS.
2. SANCIÓN DE LAS ENTIDADES DE VIGILANCIA Y CONTROL.
3. HALLAZGOS DE LA CONTRALORÍA.
4. TOMA DE DECISIONES EQUIVOCADAS.
5. ENTREGA INOPORTUNA DE INFORMACIÓN.
</t>
  </si>
  <si>
    <t xml:space="preserve">1. PÉRDIDAS ECONÓMICAS.
2. SANCIONES, DEMANDAS, PROCESOS DISCIPLINARIOS, ENTREGA INOPORTUNA DE LA INFORMACIÓN.
3. INCUMPLIMIENTO DE ENTREGA DE INFORMACIÓN OPORTUNA A LOS DIFERENTES ENTES.
4. INADECUADA GESTIÓN.
</t>
  </si>
  <si>
    <t xml:space="preserve">1. ENFERMEDADES  DE TRANSMISIÓN. 
2. SANCIONES PECUNIARIAS. 
3. CIERRE DE OPERACIÓN.
</t>
  </si>
  <si>
    <t xml:space="preserve">1. PROLIFERACIÓN PLAGAS. 
2. INCENDIOS.
3. INSUFICIENCIA DE ESPACIOS DISPONIBLES. 
4. AUMENTO COSTOS DE ALMACENAMIENTO RESIDUOS APROVECHABLES.
</t>
  </si>
  <si>
    <t>1. PROCESOS JURÍDICOS, PÉRDIDA DE BIENES, INDEMNIZACIONES  POR RECONOCIMIENTO DE MEJORAS.</t>
  </si>
  <si>
    <t xml:space="preserve">1. PÉRDIDA DE BIENES, VIDAS HUMANAS, ETC.
2. PÉRDIDAS ECONÓMICAS.
3. SANCIONES POR PARTE DE LOS ENTES DE CONTROL.
</t>
  </si>
  <si>
    <t xml:space="preserve">1. DAÑOS EN LAS INSTALACIONES Y EQUIPOS POR HUMEDAD.
2. DAÑO DE MATERIAS PRIMAS.
3. PÉRDIDAS ECONÓMICAS.
</t>
  </si>
  <si>
    <t xml:space="preserve">1. INCUMPLIMIENTO DE PLANES Y  PROGRAMAS.
2. GENERACIÓN DE ACCIDENTES DE TRABAJO Y/O ENFERMEDADES LABORALES.
3. INCUMPLIMIENTO A LAS NORMAS Y REGLAMENTO INTERNO DE TRABAJO.
4. INCUMPLIMIENTO EN LAS BPM.
5. AFECTACIÓN AL PRODUCTO TERMINADO POR INCUMPLIMIENTO DE LAS NORMAS.
6. NO CUMPLIR CON LOS ESTÁNDARES DE LA CALIDAD.
7.  FALLAS EN EL TRABAJO EN EQUIPO.
8. DISMINUCIÓN EN EL DESEMPEÑO Y RENDIMIENTO LABORAL.
9. AMBIENTE SOCIAL INADECUADO (CONFLICTOS ENTRE PERSONAS O DEPENDENCIAS).
</t>
  </si>
  <si>
    <t xml:space="preserve">1. INVESTIGACIONES  ADMINISTRATIVAS, DISCIPLINARIAS Y FISCALES POR EL INCUMPLIMIENTO A LOS PAGOS LEGALES VIGENTES.
2. RECLAMACIONES.
3. GENERACIÓN DE INTERESES MORATORIOS.
4. DETRIMENTO PATRIMONIAL.
5. ESTRÉS LABORAL.
6. INCUMPLIMIENTO DE METAS.
7. AMBIENTE SOCIAL INADECUADO.
8. DEMORAS EN ATENCIÓN MÉDICA.
</t>
  </si>
  <si>
    <t xml:space="preserve">1. HALLAZGOS, INVESTIGACIONES Y/O SANCIONES  POR PARTE DE LOS ENTES DE CONTROL, POR FALTA DE SEGUIMIENTO A LOS INCUMPLIMIENTOS.
2. DETRIMENTO PATRIMONIAL ASOCIADO A LOS PAGOS INADECUADOS EN LA NÓMINA.
3. INCUMPLIMIENTO DE METAS.
4. AMBIENTE SOCIAL INADECUADO.
5. DISMINUCIÓN EN EL DESEMPEÑO Y RENDIMIENTO LABORAL.
</t>
  </si>
  <si>
    <t xml:space="preserve">1. INVESTIGACIONES  ADMINISTRATIVAS, DISCIPLINARIAS,  FISCALES Y PENALES  POR EL INCUMPLIMIENTO A LA NORMATIVIDAD VIGENTE EN LA MATERIA.
2. ACCIDENTES DE TRABAJO Y/O ENFERMEDADES LABORALES.
4. DETRIMENTO PATRIMONIAL.
5. ESTRÉS LABORAL.
6. INCUMPLIMIENTO DE METAS.
7. AMBIENTE SOCIAL INADECUADO.
8. HALLAZGOS, INVESTIGACIONES Y/O SANCIONES  POR PARTE DE LOS ENTES DE CONTROL.
</t>
  </si>
  <si>
    <t xml:space="preserve">1.  SANCIONES O CONDENAS PATRIMONIALES, DISCIPLINARIAS O FISCALES.
</t>
  </si>
  <si>
    <t xml:space="preserve">1. SANCIONES O CONDENAS PATRIMONIALES, DISCIPLINARIAS Y FISCALES.
2. PÉRDIDA PATRIMONIAL O DE REPUTACIÓN.
</t>
  </si>
  <si>
    <t xml:space="preserve">1. SANCIONES.
2. CONDENAS.
3. AFECTACIÓN DEL PATRIMONIO DE LA EMPRESA Y DEL SERVIDOR PÚBLICO.
</t>
  </si>
  <si>
    <t>1. DETRIMENTO PATRIMONIAL.</t>
  </si>
  <si>
    <t xml:space="preserve">1. DAÑO DE EQUIPOS / DETRIMENTO PATRIMONIAL.
2. PÉRDIDA DE LA INFORMACIÓN.
3. PÉRDIDA DE GARANTÍA DE LOS EQUIPOS.
4. PÉRDIDA TOTAL DE LAS COMUNICACIONES. 
5. TRAUMATISMO EN LA OPERACIÓN DE LOS SISTEMAS DE INFORMACIÓN.
</t>
  </si>
  <si>
    <t xml:space="preserve">1. HALLAZGOS POR LOS ENTES DE CONTROL EN CASO DE CAÍDA DE LA PÁGINA.
2. PERDIDA DE INVERSIÓN Y ESTRATÉGICA PUBLICITARIA. 
3. PERDIDA DE  LA COMUNIDAD O SEGUIDORES DE LAS MARCAS EN  REDES.
4. SANCIONES LEGALES POR PARTE DE OTRAS MARCAS Y/O EMPRESAS.
</t>
  </si>
  <si>
    <t xml:space="preserve">1. PÉRDIDA DE IMAGEN CORPORATIVA.
2.  RELACIONES COMERCIALES INDEBIDAS.
3.  POSIBLES SANCIONES O MULTAS.
4.  FILTRACIÓN DE INFORMACIÓN LOCACIONES INTERNAS A ENTES EXTERNOS.
</t>
  </si>
  <si>
    <t xml:space="preserve">1. PARO DEL PROCESO PRODUCTIVO.
2. SE AFECTA LA CALIDAD DEL PRODUCTO. 
4. ALTOS COSTOS DE MANTENIMIENTO.
5. PÉRDIDA DEL CONOCIMIENTO.
</t>
  </si>
  <si>
    <t xml:space="preserve">
NO CONTAR CON EL INVENTARIO REAL DE MATERIALES Y REPUESTOS EN EL SISTEMA O FÍSICO.
</t>
  </si>
  <si>
    <t xml:space="preserve">INCUMPLIMIENTO DEL PROGRAMA DE PRODUCCIÓN.
SE AFECTA LA CALIDAD DEL PRODUCTO.
ALTOS COSTOS DEL MANTENIMIENTO.
</t>
  </si>
  <si>
    <t xml:space="preserve">1. INCUMPLIMIENTO DE METAS POR FALTA DE SUMINISTRO DE BIENES O SERVICIOS.
2. ADQUISICIÓN DE BIENES Y SERVICIOS  SIN LA DEBIDA OPORTUNIDAD Y CUMPLIMIENTO LEGAL.
3. INVESTIGACIONES DE TIPO DISCIPLINARIO ADMINISTRATIVO PENAL Y FISCAL.
4. IMPOSIBILIDAD DE GENERAR ACCIONES (JUDICIALES O ADMINISTRATIVAS) FRENTE A UN POSIBLE INCUMPLIMIENTO DEL CONTRATISTA.
5.  INICIO DE ACCIONES FISCALES Y/O DISCIPLINARIAS AL SUPERVISOR DEL CONTRATO.
6.  POSIBLES HALLAZGOS POR PARTE DE LOS ÓRGANOS DE CONTROL.
</t>
  </si>
  <si>
    <t xml:space="preserve">1. SANCIONES ECONÓMICAS. 
2. NO CONFORMIDADES POR PARTE DE AUTORIDAD AMBIENTAL.
</t>
  </si>
  <si>
    <t xml:space="preserve">1. GENERACIÓN DE MALOS OLORES. 
2. PROLIFERACIÓN DE VECTORES.
3. AFECTACIÓN DE LA SALUD HUMANA Y AL AMBIENTE.
</t>
  </si>
  <si>
    <t xml:space="preserve">1. SANCIONES ECONÓMICAS.
2. NO CONFORMIDADES POR PARTE DE AUTORIDAD AMBIENTAL.
</t>
  </si>
  <si>
    <t xml:space="preserve">1. NO SE EJECUTA  EL PLAN DE AUDITORIA AL 100%.
2. POSIBLES HALLAZGOS FISCALES Y DISCIPLINARIOS.
3. IMPIDE LAS MEJORAS EN LOS PROCESOS.
</t>
  </si>
  <si>
    <t>1. SANCIONES DE LOS ORGANISMOS DE CONTROL (CONTRALORÍA SUPERSALUD ETC.).</t>
  </si>
  <si>
    <t xml:space="preserve">1. MANUFACTURA DE PRODUCTO NO CONFORME.
2. AFECTACIÓN DE LA IMAGEN DE LA E.L.C.
3. SANCIONES POR PARTE DE LA SUPERINTENDENCIA DE INDUSTRIA Y COMERCIO O INVIMA.
</t>
  </si>
  <si>
    <t xml:space="preserve">1. SANCIONES DISCIPLINARIAS.
2. SANCIONES DE ORGANOS DE CONTROL.
</t>
  </si>
  <si>
    <t xml:space="preserve">1. BAJAS EN LAS VENTAS. 
2. AFECTACIÓN DE LA IMAGEN DE NUESTRO PRODUCTOS.
</t>
  </si>
  <si>
    <t>ECONÓMICOS</t>
  </si>
  <si>
    <t>TECNOLÓGICOS</t>
  </si>
  <si>
    <t>EXISTEN PROCEDIMIENTOS  Y SE EFECTÚAN LAS SOLICITUDES DE INSCRIPCIÓN AL BANCO DE PROYECTOS, ANUALMENTE CUANDO SE ELABORA EL PLAN DE ACCIÓN.</t>
  </si>
  <si>
    <t>PROCEDIMIENTOS, ASESORÍAS, PROYECCIONES.</t>
  </si>
  <si>
    <t xml:space="preserve">SOLICITUD ANTICIPADA DE INFORMES, RECORDATORIOS DE CUMPLIMIENTO.
SE BRINDA ASESORÍA PROFESIONAL PARA LA ELABORACIÓN DE INFORMES.
</t>
  </si>
  <si>
    <t>MANUAL DE CALIDAD, PLATAFORMA ESTRATÉGICA DEFINIDA.</t>
  </si>
  <si>
    <t>PLAN DE VENTAS QUE ENTREGA LA SUBGERENCIA COMERCIAL.</t>
  </si>
  <si>
    <t>PORCENTAJE DE CUMPLIMIENTO DEL PROGRAMA DE PRODUCCIÓN.</t>
  </si>
  <si>
    <t>DILIGENCIAMIENTO DE HOJA DE TRABAJO POR LÍNEA DE PRODUCCIÓN.</t>
  </si>
  <si>
    <t>EN LOS CONTRATOS DE DISTRIBUCIÓN SE FIJAN CUOTAS MÍNIMAS Y SE SOLICITA EL PROGRAMA ANUAL DE COMPRAS.</t>
  </si>
  <si>
    <t>EL PROCEDIMIENTO ESTÁ DOCUMENTADO.</t>
  </si>
  <si>
    <t>HAY UN PROCEDIMIENTO DOCUMENTADO.</t>
  </si>
  <si>
    <t>EXISTE LA LÍNEA 01800 Y HAY UN PROCEDIMIENTO DOCUMENTADO.</t>
  </si>
  <si>
    <t>EXISTEN PROCEDIMIENTOS E INSTRUCTIVOS PARA LOS USUARIOS DE SAP.</t>
  </si>
  <si>
    <t xml:space="preserve">1. ANÁLISIS Y SEGUIMIENTO DE LA EJECUCIÓN PRESUPUESTAL DE LA EMPRESA.
2. SE REMITE MEMORANDO CON INDICACIONES TÉCNICAS Y LEGALES PARA LA ELABORACIÓN DEL PRESUPUESTO PARA CADA ÁREA.
</t>
  </si>
  <si>
    <t>EL SISTEMA NO PERMITE REALIZAR GIROS SI NO HAY PRESUPUESTO.</t>
  </si>
  <si>
    <t>PROCEDIMIENTO Y EL SISTEMA DE INFORMACIÓN SAP FACILITA LA REVISIÓN PREVIA AL CIERRE.</t>
  </si>
  <si>
    <t>EXISTE EL PROCEDIMIENTO DE INDUCCIÓN Y REINDUCCIÓN.</t>
  </si>
  <si>
    <t xml:space="preserve">EXISTE CRONOGRAMA CON FECHAS PARA RECEPCIÓN Y PAGO DE NOVEDADES.
ASESORÍA EXTERNA PARA EL PROGRAMA DE NÓMINA.
</t>
  </si>
  <si>
    <t xml:space="preserve">BIOMÉTRICO.
REGLAMENTO INTERNO DE TRABAJO.
CIRCULARES INTERNAS.
</t>
  </si>
  <si>
    <t xml:space="preserve">PROGRAMA DE SALUD Y SEGURIDAD EN EL TRABAJO .
</t>
  </si>
  <si>
    <t xml:space="preserve">SE CUENTA CON LA AFILIACIÓN A LEGIS PARA LA ACTUALIZACIÓN DE LAS NORMAS Y PROCEDIMIENTOS.
REVISIÓN POR PARTE DE ASESORES EXTERNOS ESPECIALIZADOS.
</t>
  </si>
  <si>
    <t>SE FIRMÓ CONTRATO CON LITIGANDO PARA VIGILANCIA JUDICIAL  Y CONTRATOS PARA LA DEFENSA CON ASESORES EXTERNOS EXPERTOS.</t>
  </si>
  <si>
    <t xml:space="preserve">SE CONTROLAN TÉRMINOS DE VENCIMIENTO.
SE CUENTA CON FIRMA ASESORA  QUE VERIFICAN POSIBLES VULNERACIONES QUE PUEDAN AFECTAR NUESTRAS MARCAS.
</t>
  </si>
  <si>
    <t xml:space="preserve">UPS DE RESPALDÓ.
MANTENIMIENTO PERIÓDICO A LOS EQUIPOS Y SISTEMAS DE INFORMACIÓN.
</t>
  </si>
  <si>
    <t xml:space="preserve">SE ENTREGA INFORMACIÓN OPORTUNA.
EXISTEN PROCEDIMIENTOS.
</t>
  </si>
  <si>
    <t>SE CREÓ EL MANUAL DE IMAGEN CORPORATIVA.</t>
  </si>
  <si>
    <t>EXISTE UN PROCEDIMIENTO Y UN PROGRAMA DE MANTENIMIENTO PREVENTIVO.</t>
  </si>
  <si>
    <t>SE INFORMA AL ALMACÉN LAS CARACTERÍSTICAS DE LOS MATERIALES SOLICITADOS.</t>
  </si>
  <si>
    <t>PROGRAMA DE MANTENIMIENTO PREVENTIVO/ INSPECCIONES FUNCIONALES.</t>
  </si>
  <si>
    <t>SE CUENTA CON EL MANUAL DE CONTRATACIÓN Y SUPERVISIÓN DE LA E.L.C., Y PROCEDIMIENTOS PARA CADA UNA DE LAS MODALIDADES.</t>
  </si>
  <si>
    <t>CONTRATO DE DISPOSICIÓN DE AGUAS RESIDUALES INDUSTRIALES.</t>
  </si>
  <si>
    <t>INFORMES DE SEGUIMIENTO AMBIENTAL.</t>
  </si>
  <si>
    <t xml:space="preserve">PLANES DE MUESTREO EN TODAS LAS ETAPAS DEL PROCESO.
CON LA IMPLEMENTACIÓN DEL SISTEMA DE INFORMACIÓN SAP SE PARAMETRIZARON RANGOS DE ACEPTACIÓN QUE ALERTAN SOBRE EL INCUMPLIMIENTO DE LOS MISMOS.
</t>
  </si>
  <si>
    <t xml:space="preserve">FORMULACIÓN DEL PLAN DE ASEGURAMIENTO METROLÓGICO.
CAPACITACIÓN DEL PERSONAL DE METROLOGÍA.
CONTRATACIÓN DE SERVICIOS PARA EL CUMPLIMIENTO DEL PLAN DE ASEGURAMIENTO METROLÓGICO POR ENTIDAD EXTERNA Y PROCEDIMIENTOS INTERNOS.
</t>
  </si>
  <si>
    <t>PROCEDIMIENTO DISCIPLINARIO, LEY 734 DE 2012.</t>
  </si>
  <si>
    <t>DIRECCIÓN DE RENTAS DEL DEPARTAMENTO EN APOYO DEL GRUPO GACLA DE LA E.L.C.</t>
  </si>
  <si>
    <t>FORMULAR Y EVALUAR ELPROYECTO, DE ACUERDO CON EL PROCEDIMIENTO.</t>
  </si>
  <si>
    <t>MODIFCACIONES AL PROGRAMA DE PRODUCCIÓN.</t>
  </si>
  <si>
    <t>ANALISIS DE HOJAS DE TRABAJO Y CRUCE DE INFORMACIÓN CON PRODUCTO TERMINADO.</t>
  </si>
  <si>
    <t>REPROCESOS PARA CORREGIR ERRORES LO QUE IMPLICA DOBLE TRABAJO Y PERMANENTE CONSULTORÍA DE SAP.</t>
  </si>
  <si>
    <t>MODIFICACIONES AL PRESUPUESTO.</t>
  </si>
  <si>
    <t>REPROCESOS.</t>
  </si>
  <si>
    <t>RELIQUIDACIONES.</t>
  </si>
  <si>
    <t>HACER EFECTIVAS LAS GARANTÍAS.</t>
  </si>
  <si>
    <t>CONTACTO DIRECTO PARA DESMONTAR MENSAJES O PIEZAS PUBLICITARIAS.</t>
  </si>
  <si>
    <t>Reprocesos.</t>
  </si>
  <si>
    <t>EL MANTENIMIENTO A LA PARTE ELÉCTRICA ES MUY COMPLICADO.</t>
  </si>
  <si>
    <t xml:space="preserve">ASUMIR EL RIESGO. </t>
  </si>
  <si>
    <t xml:space="preserve">REDUCIR O ASUMIR EL RIESGO. </t>
  </si>
  <si>
    <t xml:space="preserve">EVITAR ,REDUCIR COMPARTIR O TRASFERIR EL RIESGO. </t>
  </si>
  <si>
    <t>OFICINA ASESORA DE PLANEACIÓN / LÍDERES DE LOS PROCESOS.</t>
  </si>
  <si>
    <t>LÍDERES DE LOS PROCESOS / OFICINA ASESORA DE PLANEACIÓN Y SISTEMAS DE INFORMACIÓN /COMITÉ DE GERENCIA.</t>
  </si>
  <si>
    <t>SUBGERENCIA TÉCNICA / SUBGERENCIA COMERCIAL/ SUBGERENCIA FINANCIERA /OFICINA ASESORA DE PLANEACIÓN Y SISTEMAS DE INFORMACIÓN.</t>
  </si>
  <si>
    <t>SUBGERENCIA COMERCIAL /
SUBGERENCIA TÉCNICA.</t>
  </si>
  <si>
    <t>SUBGERENCIA COMERCIAL /
SUBGERENCIA TÉCNICA /
SUBGERENCIA ADMINISTRATIVA.</t>
  </si>
  <si>
    <t>SUBGERENTE TÉCNICO /
SUBGERENCIA COMERCIAL.</t>
  </si>
  <si>
    <t>SUBGERENCIA  COMERCIAL /
SUBGERENCIA TÉCNICA /
SUBGERENCIA ADMINISTRATIVA.</t>
  </si>
  <si>
    <t>SUBGERENCIA COMERCIAL / 
SUBGERENCIA TÉCNICA /
SUBGERENCIA FINANCIERA /
SUBGERENCIA JURÍDICA /
GERENCIA GENERAL.</t>
  </si>
  <si>
    <t xml:space="preserve">SUBGERENCIA COMERCIAL.
</t>
  </si>
  <si>
    <t>COMITÉ DE GERENCIA /
SUBGERENCIA COMERCIAL /
SUBGERENCIA ADMINISTRATIVA.</t>
  </si>
  <si>
    <t xml:space="preserve">
SUBGERENCIA FINANCIERA(BASI O PROFESIONAL DE SISTEMA -SUBGERENTE FINANCIERA -PROFESIONAL DE PRESUPUESTO) /
OFICINA DE PLANEACIÓN Y SISTEMAS DE INFORMACIÓN.</t>
  </si>
  <si>
    <t>TODAS LAS ÁREAS DE LA EMPRESA DE LICORES DE CUNDINAMARCA / SUBGERENCIA FINANCIERA/ PRESUPUESTO.</t>
  </si>
  <si>
    <t>SUBGERENCIA FINANCIERA / (TESORERÍA)/ RESPONSABLES DE LA INFORMACIÓN Y DOCUMENTOS FUENTE.</t>
  </si>
  <si>
    <t xml:space="preserve">SUBGERENCIA FINANCIERA / PROFESIONAL UNIVERSITARIO DE CONTABILIDAD  (COSTOS).
</t>
  </si>
  <si>
    <t>TODAS LA DEPENDENCIAS / SUBGERENCIA FINANCIERA-CONTABILIDAD.</t>
  </si>
  <si>
    <t>SUBGERENCIA  ADMINISTRATIVA /
LÍDER DE GESTIÓN DOCUMENTAL /
 LÍDER MANTENIMIENTO /
PLANEACIÓN LÍDER SISTEMAS DE INFORMACIÓN.</t>
  </si>
  <si>
    <t>SUBGERENCIA ADMINISTRATIVA / 
SUBGERENCIA TÉCNICA / (ESTABLECER RESPONSABILIDAD APOYO GRUPO GARANTÍA Y CONTROL DE CALIDAD.</t>
  </si>
  <si>
    <t>SUBGERENCIA ADMINISTRATIVA /
SUBGERENCIA TÉCNICA - CALIDAD
GRUPO TRABAJO GARANTÍA Y CONTROL DE CALIDAD..</t>
  </si>
  <si>
    <t>SUBGERENCIA ADMINISTRATIVA .</t>
  </si>
  <si>
    <t>SUBGERENCIA ADMINISTRATIVA / SUBGERENCIA TALENTO HUMANO / SEGURIDAD INDUSTRIAL.</t>
  </si>
  <si>
    <t xml:space="preserve">SUBGERENTE TALENTO HUMANO / 
JEFE DE OFICINA ASESORA DE PLANEACIÓN Y SISTEMAS /
JEFE DE OFICINA DE CONTROL INTERNO /
JEFE DE OFICINA DE CONTROL INTERNO DISCIPLINARIO /
EQUIPO DIRECTIVO TENIENDO EN CUENTA LA LABOR A DESPEMPEÑAR / 
PROFESIONAL DE BIENESTAR SOCIAL /
PROFESIONAL DE SEGURIDAD Y SALUD EN EL TRABAJO /
PROFESIONALES DE OFICINA DE PLANEACIÓN.
</t>
  </si>
  <si>
    <t>SUBGERENTE TALENTO HUMANO ( TODO EL PERSONAL DE LA SUBGERENCIA DE TALENTO HUMANO) /
PROFESIONAL DE BIENESTAR SOCIAL /
PROFESIONAL DE HISTORIAS LABORALES /
TÉCNICO DE PERSONAL /
TÉCNICO DE NOMINA / 
ANALISTA DE NOMINA /
AUXILIAR DE NOMINA /
AUXILIAR ADMINISTRATIVO /
PROFESIONAL DE SEGURIDAD Y SALUD EN EL TRABAJO /
ABOGADO ASESOR DE TALENTO HUMANO.</t>
  </si>
  <si>
    <t>SUBGERENTE DE TALENTO HUMANO / PROFESIONAL DE HISTORIAS LABORALES.</t>
  </si>
  <si>
    <t xml:space="preserve">EQUIPO DIRECTIVO / 
SUBGERENTE TALENTO HUMANO /
PROFESIONAL DE BIENESTAR SOCIAL /
PROFESIONAL DE SEGURIDAD Y SALUD EN EL TRABAJO.
</t>
  </si>
  <si>
    <t>OFICINA ASESORA JURÍDICA /
ABOGADOS EXTERNOS Y CONTRATISTAS.</t>
  </si>
  <si>
    <t xml:space="preserve">SUBGERENCIA COMERCIAL /
OFICINA ASESORA JURÍDICA /
CONTROL INTERNO DISCIPLINARIO.
</t>
  </si>
  <si>
    <t xml:space="preserve">OFICINA ASESORA JURÍDICA Y TODAS LAS DEPENDENCIAS. </t>
  </si>
  <si>
    <t>TODAS LAS DEPENDENCIAS .</t>
  </si>
  <si>
    <t>SUBGERENCIA COMERCIAL /
SUBGERENCIA DE TALENTO HUMANO.</t>
  </si>
  <si>
    <t>SUBGERENCIA ADMINISTRATIVA
(almacén).</t>
  </si>
  <si>
    <t xml:space="preserve">SUBGERENCIA TÉCNICA. </t>
  </si>
  <si>
    <t>OFICINA GESTIÓN CONTRACTUAL /  TODAS LAS DEPENDENCIAS.</t>
  </si>
  <si>
    <t>SUBGERENCIA TÉCNICA  /OFICNA GESTIÓN CONTRATUAL  / SUBGERENCIA ADMINISTRATIVO.</t>
  </si>
  <si>
    <t>SUBGERENCIA ADMINISTRATIVA /
SUBGERENCIA TÉCNICA (GESTIÓN AMBIENTAL).</t>
  </si>
  <si>
    <t>OFICINA CONTROL INTERNO.</t>
  </si>
  <si>
    <t>OFICINA DE CONTROL INTERNO Y TODAS LA ÁREAS.</t>
  </si>
  <si>
    <t xml:space="preserve">SUBGERENCIA TÉCNICA / 
PROFESIONAL ESPECIALIZADO DE CALIDAD /
PERSONAL EQUIPO DE CALIDAD /
ALMACÉN GENERAL.
</t>
  </si>
  <si>
    <t>SUBGERENTE TÉCNICO / 
PERSONAL DE METROLOGÍA /
PROFESIONAL ESPECIALIZADO DE CALIDAD.</t>
  </si>
  <si>
    <t>OFICINA DE CONTROL INTERNO DISCIPLINARIO.</t>
  </si>
  <si>
    <t>CONTROL INTERNO DISCIPLINARIO/GRUPO GACLA.</t>
  </si>
  <si>
    <t xml:space="preserve">1. SEGUIMIENTO PERIÓDICO A LA EJECUCIÓN DE LOS PLANES, PROGRAMAS Y PROYECTOS.
2. ACOMPAÑAMIENTO Y ASESORÍA PERMANENTE EN LA FORMULACIÓN DE LOS PLANES, PROGRAMAS Y PROYECTOS.
3. EJECUCIÓN DE MESAS DE TRABAJO BUSCANDO LA MEJORA CONTINUA DE LA COMUNICACIÓN.
</t>
  </si>
  <si>
    <t xml:space="preserve">1. SOCIALIZACIÓN DEL PROCEDIMIENTO FORMULACIÓN DE PROYECTOS E INSCRIPCIÓN EN EL BANCO DE PROYECTOS DE INVERSIÓN. 
2. SEGUIMIENTO PERIÓDICO  A LOS PROYECTOS CON ASIGNACIÓN DE RECURSOS PRESUPUESTALES EN EJECUCIÓN.
3. BRINDAR ASESORÍA PROFESIONAL PARA LA FORMULACIÓN Y EVALUACIÓN DE PROYECTOS DE INVERSIÓN.
</t>
  </si>
  <si>
    <t xml:space="preserve">1. ESTABLECER UN CRONOGRAMA DE ENTREGA DE INFORMES. 
2. VERIFICAR EL CUMPLIMIENTO DEL CRONOGRAMA.
3. REVISIÓN Y VERIFICACIÓN DE LA INFORMACIÓN GENERADA POR PARTE DE LOS LÍDERES DE LOS PROCESOS, ANTES DE SU ENTREGA.
4. SE RESPONSABILICEN LOS LÍDERES DE LOS PROCESOS, CONLLEVANDO A SOLICITUDES DE PRÓRROGA.
</t>
  </si>
  <si>
    <t xml:space="preserve">1. REALIZAR SOCIALIZACIÓN, CAMPAÑAS Y DIVULGACIÓN PERMANENTE DEL SISTEMA INTEGRADO DE GESTIÓN A LAS PARTES INTERESADAS.  
2. MANTENER LA DOCUMENTACIÓN ACTUALIZADA
3. VERIFICAR LISTADO MAESTRO DE DOCUMENTOS CON EL DOCUMENTO FÍSICO Y LO PUBLICADO EN LA INTRANET.  TRIMESTRALMENTE.
4. SELECCIONAR, FORMAR Y CAPACITAR EL EQUIPO AUDITOR INTERNO.
5. BRINDAR ASESORÍA Y ACOMPAÑAMIENTO PERMANENTE EN LA IDENTIFICACIÓN, DOCUMENTACIÓN, SEGUIMIENTO Y CIERRE DE LAS ACCIONES CORRECTIVAS Y ACCIONES DE MEJORA IDENTIFICADAS.
</t>
  </si>
  <si>
    <t xml:space="preserve">1. ESTABLECER CANAL DE COMUNICACIÓN EFECTIVO CON EL ÁREA COMERCIAL, CON EL FIN DE PREVER CAMBIOS EN EL PROGRAMA DE VENTAS Y ANTICIPARSE EN LA PROGRAMACIÓN DE LA PRODUCCIÓN.
2. ASEGURAR QUE LOS INSUMOS, PERSONAL Y MAQUINAS ESTÉN DISPONIBLES, CADA VEZ QUE SE APRUEBEN MODIFICACIONES AL PROGRAMA DE PRODUCCIÓN.
</t>
  </si>
  <si>
    <t xml:space="preserve">1. ELABORAR PLAN DE COMPRAS QUE SE AJUSTE AL PLAN DE PRODUCCIÓN Y ASEGURE LOS INSUMOS NECESARIOS PARA LA PRODUCCIÓN.
2. REALIZAR Y EJECUTAR EL PROGRAMA DE MANTENIMIENTO PREVENTIVO.
3. ESTABLECER CONTROLES DE LOS INSUMOS ENTREGADOS PARA PRODUCCIÓN VERSUS PRODUCCIÓN REALIZADA.
4.  REALIZAR DEVOLUCIÓN DE MATERIAS PRIMAS E INSUMOS  AL ALMACÉN PERIÓDICAMENTE.
</t>
  </si>
  <si>
    <t xml:space="preserve">1. DOCUMENTAR E IMPLEMENTAR EL PROCEDIMIENTO DE CONTROLES EN TODAS LAS ETAPAS DEL PROCESO PRODUCTIVO.
2. CAPACITACIÓN DEL PERSONAL QUE INTERVIENE EN TODO EL PROCESO.
3. CONTROLAR LA UBICACIÓN DEL PRODUCTO TERMINADO Y  SU ESTADO PARA FACILITAR LA ENTREGA AL DISTRIBUIDOR.
</t>
  </si>
  <si>
    <t xml:space="preserve">1. PROYECTAR UN % ADICIONAL  EN EL PLAN DE VENTAS. 
2. ACORDE A LOS CONTRATOS DE DISTRIBUCIÓN LOS CONTRATISTAS (DISTRIBUIDORES) SE DEBEN HACER SEGUIMIENTOS E INFORMAR TRIMESTRALMENTE EL CUMPLIMIENTO DE LAS METAS DE VENTA  PARA QUE LA SUBGERENCIA COMERCIAR EVALUÉ, DISEÑE Y EJECUTE ESTRATEGIAS DEL SIGUIENTE TRIMESTRE SEGÚN CORRESPONDA.
</t>
  </si>
  <si>
    <t xml:space="preserve">1. CONFORMACIÓN DE UN EQUIPO INTERDISCIPLINARIO PARA EL DESARROLLO DE NUEVOS PRODUCTOS.
2. ACTUALIZACIÓN DEL PROCEDIMIENTO.
3.PARTICIPAR DE EVENTOS ESPECIALIZADOS EN EL TEMA.
</t>
  </si>
  <si>
    <t xml:space="preserve">1. PARA DESCENSO: ACTIVIDADES DE MERCADO: PROMOCIONES Y VENTAS, PUS AND PUY, DEGUSTACIONES, AMARRES, ACTIVACIONES DE LAS MARCAS.
2. PARA AUMENTO: ESTRATEGIAS DE LLENADO DE CANALES, AUMENTO DE NUMÉRICA EN EXHIBICIÓN  Y AUMENTO DE PLAN DE PRODUCCIÓN.
3. ACTUALIZACIÓN PÁGINA WEB INFORMANDO EVENTOS.
</t>
  </si>
  <si>
    <t xml:space="preserve">1. DESARROLLAR NUEVAS OPORTUNIDADES DE NEGOCIO. 
2. DIVERSIFICAR LÍNEA DE PRODUCTOS.
3. APERTURA DE MERCADO A NIVEL NACIONAL E INTERNACIONAL.
4. REALIZAR SELECCIÓN DE DISTRIBUIDORES MÁS ÓPTIMA.
</t>
  </si>
  <si>
    <t xml:space="preserve">1. DESARROLLAR PROYECTO DE VENTAS ALCOHOL - COTA.
2. ACTUALIZACIÓN Y SEGUIMIENTO A BASE DE DATOS DE CLIENTES.
2. VISITAS DE SEGUIMIENTO Y PROMOCIÓN DE SERVICIO AL CLIENTE.
3. TRABAJO COORDINADO CON RENTAS DEL DEPARTAMENTO PARA VIGILANCIA AL MERCADO.
</t>
  </si>
  <si>
    <t xml:space="preserve">1. REALIZAR SEGUIMIENTO A LAS PQRSDF SOLICITADAS MEDIANTE LA LÍNEA DE QUEJAS Y RECLAMOS.
2. ESTABLECER UN PLAN DE COMUNICACIONES EFECTIVO.
3. DISEÑAR ENCUESTA PARA DETERMINAR LA ATENCIÓN PRESTADA A LOS DISTRIBUIDORES EN LA E.L.C.
4. REALIZAR MAYOR DIVULGACIÓN DEL CANAL DE SERVICIO AL CLIENTE  A NIVEL NACIONAL DISTRIBUIDORES Y E.L.C.
</t>
  </si>
  <si>
    <t xml:space="preserve">1. ACTUALIZAR ROLES Y PERFILES DE LOS USUARIOS DE PRESUPUESTO EN SAP. 
2. PERMANENTE CAPACITACIÓN A LOS USUARIOS DEL SISTEMA SAP MÓDULO DE PRESUPUESTO.
3. DEFINIR CONTROLES EN EL MANEJO  DE LA INFORMACIÓN PRESUPUESTAL DENTRO DEL SISTEMA SAP.
4. PERMANENTE ANÁLISIS DE LA EJECUCIÓN PRESUPUESTAL. 
5. ESTABILIZAR EL SISTEMA DE INFORMACIÓN PARA QUE ARROJE DATOS DE CALIDAD Y OPORTUNAMENTE.
</t>
  </si>
  <si>
    <t xml:space="preserve">1. CAPACITAR PARA QUE  LAS ÁREAS CONSULTEN INFORMACIÓN EN EL SISTEMA, COMO INSUMO PARA LA PLANEACIÓN ADECUADA DEL ANTEPROYECTO DE PRESUPUESTO DE LA SIGUIENTE VIGENCIA.
2. ELABORAR Y SOCIALIZAR EL CRONOGRAMA PARA LA ELABORACIÓN DEL ANTEPROYECTO DE PRESUPUESTO.
3. ENVIAR MEMORANDO CON LAS ESPECIFICACIONES TÉCNICAS PARA LA ELABORACIÓN DEL ANTEPROYECTO DE PRESUPUESTO DEL SIGUIENTE AÑO.
</t>
  </si>
  <si>
    <t xml:space="preserve">1. REALIZAR ACCIONES RECORDATORIAS RESPECTO DE LAS FECHAS DE PAGOS ESTABLECIDAS EN LOS CRONOGRAMAS INTERNOS Y LAS ESTABLECIDAS POR LOS ENTES DE CONTROL. 
2. REVISIÓN DIARIA DE LOS MOVIMIENTOS BANCARIOS.
4. SOLICITAR A LA SUBGERENCIA DE TALENTO RADICACIÓN OPORTUNA DE LA LIQUIDACIÓN DE NÓMINA, CON INFORMACIÓN DE CALIDAD.
</t>
  </si>
  <si>
    <t xml:space="preserve">1. IMPLEMENTACIÓN DE CONTROLES: BLOQUEO DEL SISTEMA LOS DOS (2) PRIMEROS DÍAS HÁBILES DEL MES SIGUIENTE A LA FECHA DE CIERRE.
2. REVISIÓN PERIÓDICA DE LA INFORMACIÓN REGISTRADA POR LOS RESPONSABLES DE LAS DIFERENTES ÁREAS.
3. CUMPLIMIENTO EN LA ENTREGA DE LA INFORMACIÓN POR PARTE DE LOS RESPONSABLES DE SU PRODUCCIÓN, EN CADA ÁREA.
</t>
  </si>
  <si>
    <t xml:space="preserve">1. VERIFICACIÓN DE LA INFORMACIÓN ANTES DE SER RECONOCIDA EN EL SISTEMA DE INFORMACIÓN POR PARTE DE CADA DEPENDENCIA.
2. CAPACITACIÓN Y/O ACTUALIZACIÓN DE LOS USUARIOS DEL SISTEMA SOBRE EL REGISTRO DE LA INFORMACIÓN AL SISTEMA DE INFORMACIÓN.
3. REMISIÓN DE LA INFORMACIÓN INEXACTA AL ÁREA RESPONSABLE, PARA SU AJUSTE Y REPROCESO.
4. ACTUALIZACIÓN E IMPLEMENTACIÓN DEL MANUAL INTERNO CONTABLE Y FINANCIERO DE LA EMPRESA.
5. ACTUALIZACIÓN Y SEGUIMIENTO PERMANENTE A LA PARAMETRIZACIÓN DEL SISTEMA DE INFORMACIÓN.
6. REGISTRO OPORTUNO DE LA INFORMACIÓN POR PARTE DE LAS ÁREAS RESPONSABLES.
</t>
  </si>
  <si>
    <t xml:space="preserve">1. REALIZAR PLAN  PARA DIGITALIZACIÓN DEL ARCHIVO DE LA ENTIDAD.
2. REALIZAR CAMPAÑA CERO PAPEL PARA INCENTIVAR USO DOCUMENTAL DIGITALIZADO.
3. SOCIALIZAR Y CAPACITAR PROGRAMA INTEGRAL DE GESTIÓN DOCUMENTAL EN  TODAS LAS  DEPENDENCIAS.
4. ACTUALIZACIÓN Y SOCIALIZACIÓN DE PROCESOS Y PROCEDIMIENTOS.               
5. REQUERIR  INFORMES DE SEGUIMIENTO PLAN MANTENIMIENTO ELÉCTRICO Y  SISTEMAS DE INFORMACIÓN QUE DEBEN  EJECUTAR LAS ÁREAS PERTINENTES PARA LA MITIGACIÓN DE FALLAS ELÉCTRICAS Y CUMPLIMIENTO DE POLÍTICAS DE ALMACENAMIENTO Y  BACKUP A LA INFORMACIÓN.  
6. FORTALECER LOS MECANISMOS DE CONTROL DE PRÉSTAMOS DE DOCUMENTACIÓN DEL ARCHIVO. 
7. CREAR MECANISMOS O CONTROLES EN LOS SISTEMAS DE INFORMACIÓN PARA RESTRINGIR EL ACCESO A LOS DOCUMENTOS DE FORMA ELECTRÓNICA.
8. ACTUALIZACIÓN DE LAS TABLAS DE RETENCIÓN DOCUMENTAL DE ACUERDO AL FORMATO ÚNICO DE  GESTIÓN DOCUMENTAL.
</t>
  </si>
  <si>
    <t xml:space="preserve">1. REALIZAR SEGUIMIENTO A CONTINUIDAD DEL CONTRATO.
2. ACOMPAÑAMIENTO DE FUNCIONARIO ÁREA DE CALIDAD EN LA VERIFICACIÓN DE EJECUCIÓN DE LAS INTERVENCIONES.
</t>
  </si>
  <si>
    <t>1. REALIZAR ESTRICTO SEGUIMIENTO A EJECUCIÓN CONTRATO.</t>
  </si>
  <si>
    <t>1. REALIZAR MANTENIMIENTOS Y CERRAMIENTOS DE ÁREAS.</t>
  </si>
  <si>
    <t xml:space="preserve">1. CONTRATO CON BOMBEROS.
2. SEÑALIZACIÓN.
3. ADECUACIÓN RED CONTRA INCENDIOS SISTEMA DE DETECCIÓN. 
4. PÓLIZA CONTRAINCENDIOS.
</t>
  </si>
  <si>
    <t xml:space="preserve">1. CAMBIO DE TUBERÍAS Y DESAGÜES.
2. REVISAR INSTALACIONES HIDRÁULICAS.
</t>
  </si>
  <si>
    <t xml:space="preserve">1.  ACTUALIZAR Y DIFUNDIR EL PROCEDIMIENTO.
2. EJECUTAR EL PROCEDIMIENTO DE INDUCCIÓN Y REINDUCCIÓN.
3. IMPLEMENTAR SISTEMA DE COMUNICACIÓN INTERNA EFECTIVO.
4. IMPLEMENTACIÓN DE UN PROGRAMA QUE CONTEMPLE LA MEDICIÓN E INTERVENCIÓN DEL CLIMA ORGANIZACIONAL Y RIESGO PSICOSOCIAL EN LA EMPRESA DE LICORES DE CUNDINAMARCA.
5. REALIZAR ESTUDIO DE CARGAS LABORALES Y REESTRUCTURACIÓN DE LA PLANTA.
</t>
  </si>
  <si>
    <t xml:space="preserve">1. FORTALECIMIENTO DEL EQUIPO DE TALENTO HUMANO DEL ÁREA DE NÓMINA. 
2. DEFINICIÓN, ESTABLECIMIENTO Y SOCIALIZACIÓN  DE CRONOGRAMA DE  CIERRE DE NOVEDADES. 
3. IMPLEMENTACIÓN DE MODULO SAP, QUE PERMITA INTERACTUAR ENTRE LOS DIFERENTES FUNCIONARIOS DE TALENTO HUMANO QUE INTERVIENEN EN EL PROCESO DE LIQUIDACIÓN DE NÓMINA Y SUS NOVEDADES.  
4. CAPACITAR DE MANERA OPORTUNA EN EL MANEJO DEL MÓDULO SAP,  A LOS DIFERENTES FUNCIONARIOS DE TALENTO HUMANO QUE INTERVIENEN EN EL PROCESO DE LIQUIDACIÓN DE NÓMINA Y SUS NOVEDADES.
5. CONTAR CON ASESORÍA JURÍDICA (ABOGADO LABORALISTA) PERTINENTE A LOS TEMAS DE NÓMINA, PRESTACIONES SOCIALES, SEGURIDAD SOCIAL Y PARAFISCALES.
6. ACTUALIZACIÓN OPORTUNA EN NORMATIVIDAD VIGENTE PARA LA LIQUIDACIÓN DE NÓMINA, PRESTACIONES SOCIALES, SEGURIDAD SOCIAL Y PARAFISCAL.
</t>
  </si>
  <si>
    <t xml:space="preserve">1. SOCIALIZACIÓN Y DIVULGACIÓN DE  LOS DEBERES, DERECHOS, OBLIGACIONES Y FUNCIONES.
1. IMPLEMENTACIÓN DE SISTEMA DE CONTROL BIOMÉTRICO.
2. GENERACIÓN DE INFORMES DE INCUMPLIMIENTO DE HORARIO, CON EL FIN DE TOMAR LAS MEDIDAS PERTINENTES.
3. SEGUIMIENTO MEDIANTE MEMORANDOS EN LOS CASOS QUE LO AMERITE POR PARTE DE LA SUBGERENCIA DE TALENTO HUMANO.
4. ENVIÓ DE INFORMES DE LOS CASOS REITERATIVOS E INJUSTIFICADOS A LA OFICINA DE CONTROL INTERNO DISCIPLINARIO.
</t>
  </si>
  <si>
    <t xml:space="preserve">1. REALIZAR CAPACITACIÓN DE SEGURIDAD EN EL TRABAJO A TODOS LOS SERVIDORES PÚBLICOS.
2. ENTREGA DE DOTACIÓN OPORTUNA.
3. SEGUIMIENTO Y CONTROL AL USO DE EPP. 
4. SEGUIMIENTO Y CONTROL A LA REALIZACIÓN DE ACTIVIDADES DE ALTO RIESGO.
5. ESTADÍSTICAS DE ACCIDENTALIDAD.
6. INSPECCIÓN Y MANUTENCIÓN NECESARIA EL PUNTO  DE PRIMEROS AUXILIOS.
</t>
  </si>
  <si>
    <t xml:space="preserve">
1. SEGUIMIENTO DE TÉRMINOS DE LOS DERECHOS DE PETICIÓN RADICADOS EN LA GERENCIA Y LOS QUE TENGAN COMPETENCIA EN LA OFICINA.</t>
  </si>
  <si>
    <t xml:space="preserve">1. REVISIÓN INTERNA DEL JEFE INMEDIATO Y/O POR LOS ASESORES EXTERNOS EN LAS DIFERENTES ÁREAS.
2. REVISIÓN PERIÓDICA DE LA NORMATIVIDAD EXPEDIDA POR EL DEPARTAMENTO.
</t>
  </si>
  <si>
    <t xml:space="preserve">1. CONTROL DE LOS PROCESOS A TRAVÉS DE LA PÁGINA DE LA RAMA JUDICIAL.
2. VERIFICACIÓN DE LA INFORMACIÓN SUMINISTRADA POR EL ASESOR EXTERNO Y POR LA EMPRESA DE VIGILANCIA JUDICIAL.
</t>
  </si>
  <si>
    <t xml:space="preserve">1.  CONTROL DE VENCIMIENTO DE VIGENCIAS DE REGISTROS MARCARIOS, SANITARIOS Y NOMBRES DE DOMINIO.
2. VIGILANCIA DE SIGNOS DISTINTIVOS, PROPIEDAD DE LA E.L.C., EN REDES SOCIALES Y CUALQUIER PLATAFORMA DEL ENTORNO DIGITAL.
3. VERIFICAR SI EXISTEN SOLICITUDES DE REGISTROS MARCARIOS, LEMAS COMERCIALES, POR PARTE DE TERCEROS.
</t>
  </si>
  <si>
    <t xml:space="preserve">1. DOCUMENTAR EL PROCEDIMIENTO DE COBRO COACTIVO.
2. FILTRO Y CONTROL DE SEGUIMIENTO DE ACTUACIONES DENTRO DEL PROCESO.
3. INFORME MENSUAL DEL ESTADO DE CADA PROCESO.
</t>
  </si>
  <si>
    <t xml:space="preserve">6. CAPACITACIÓN Y ACTUALIZACIÓN PERMANENTE A LOS ADMINISTRADORES DEL SISTEMA.
7. SOCIALIZAR LAS POLÍTICAS DE TIC.
8. DAR CONTINUIDAD A LOS CONTRATOS DE SOPORTE DE LOS EQUIPOS Y SISTEMAS DE INFORMACIÓN.
9.  HOSTEAR LA DATA DEL CORE DEL NEGOCIO.
</t>
  </si>
  <si>
    <t xml:space="preserve">1. CONSTRUIR UN ÚNICO BOLETÍN DE PRENSA PARA FIJAR EN TODOS LOS MEDIOS.
2. SEGUIMIENTO CONSTANTE EN LAS REDES SOCIALES, TANTO EN LAS MARCAS COMO EN LOS EMBAJADORES DE MARCA.
3. CONTROL PERMANENTE DE SEGURIDAD DE LAS CUENTAS DE LA E.L.C., EN REDES SOCIALES.
4. SOCIALIZACIÓN DEL MANUAL DE MARCA CORPORATIVA Y PLAN DE MANEJO DE REDES SOCIALES A LOS DISTRIBUIDORES.
</t>
  </si>
  <si>
    <t xml:space="preserve">1. SOCIALIZAR EL MANUAL DE IMAGEN CORPORATIVA A TODOS LOS SERVIDORES PÚBLICOS.
2. REALIZAR CAPACITACIONES (DEFENSORES DE MARCA) A TODOS LOS SERVIDORES PÚBLICOS.
3. SEGUIMIENTO COMUNICACIONES OFICIALES, PARA EL USO ADECUADO DE LAS PLANTILLAS.
</t>
  </si>
  <si>
    <t xml:space="preserve">1. DAR CUMPLIMIENTO AL PLAN DE COMPRAS. 
3. CONTRATACIÓN DEL PERSONAL TÉCNICO CONOCIMIENTOS ESPECÍFICOS CON VINCULACIÓN DIRECTA CON LA EMPRESA. 
4. CAPACITACIÓN DEL PERSONAL ACTIVO DE LAS ÁREAS DE MANTENIMIENTO Y PRODUCCIÓN.
</t>
  </si>
  <si>
    <t xml:space="preserve">1. REALIZAR VALIDACIÓN DE LA INFORMACIÓN SUMINISTRADA  AL RESUMEN DE STOCKS EN SAP.
2. DEPURACIÓN DE INVENTARIOS DE ALMACÉN POR EL LÍDER DEL PROCESO.
</t>
  </si>
  <si>
    <t xml:space="preserve">1. ACTUALIZACIÓN DE COMPONENTES DE MAQUINARIA.
2. REALIZAR INSPECCIONES FUNCIONALES A LA MAQUINARIA.
</t>
  </si>
  <si>
    <t xml:space="preserve">1. SER ESTRICTOS EN LA RECEPCIÓN Y  REVISIÓN DE LAS SOLPED  (CON LA DOCUMENTACIÓN REQUERIDA Y ESTUDIO DE MERCADO CORRESPONDIENTE).
2. ACOMPAÑAMIENTO A LOS SUPERVISORES EN LA EJECUCIÓN DEL CONTRATO, CON LA VERIFICACIÓN DE LA DOCUMENTACIÓN NECESARIA PARA EL PAGO CON EL VISTO BUENO DE LA OFICINA DE GESTIÓN CONTRACTUAL.
3. REALIZAR CAPACITACIONES  Y APOYAR PERMANENTEMENTE A LOS RESPONSABLES DE LA ELABORACIÓN DE LAS SOLICITUDES DE PEDIDO.
</t>
  </si>
  <si>
    <t xml:space="preserve">1 OPERAR EL SISTEMA DE  BOMBEO DEL  ARI Y VERIFICAR EL LLENADO DEL TANQUE. 
2. DISEÑAR FORMATO PARA CONTROL DE NIVEL DE AGUA DE LOS TANQUES.
3. INSTALACIÓN DE SENSORES DE NIVEL EN LOS TANQUES DE ARI  Y QUE EL SISTEMA DE BOMBEO SEA NETAMENTE AUTOMÁTICO.
4. REALIZAR DIARIAMENTE MEDICIONES DE CAUDAL EN LA CAJA DE INSPECCIÓN FINAL.
</t>
  </si>
  <si>
    <t xml:space="preserve">1. REALIZAR MANTENIMIENTO PREVENTIVO A LAS BOMBAS, CONTRATAR CON FIRMA ESPECIALIZADA EL SERVICIO DE SUCCIÓN, TRANSPORTE, TRATAMIENTO Y DISPOSICIÓN FINAL DE LAS AGUAS RESIDUALES DOMÉSTICAS.
2. ESTUDIO DE DISEÑOS DE ADECUACIÓN DE LA PLANTA DE TRATAMIENTO DE AGUA RESIDUAL DOMÉSTICA, PARA CONTRATACIÓN.
</t>
  </si>
  <si>
    <t xml:space="preserve">1. HACER PRUEBAS DE TINTAS, CON EL FIN DE DETERMINAR EN QUÉ TRAMOS SE ESTÁ REALIZANDO LA MEZCLA DE EFLUENTES INDUSTRIAL VS LLUVIAS.
2. CONTRATAR CON FIRMA EXTERNA ESTUDIO PARA DETERMINAR MEZCLAS DE EFLUENTES.
</t>
  </si>
  <si>
    <t xml:space="preserve">1. ELABORAR PROGRAMACIÓN DE AUDITORÍAS Y COMUNICAR A LAS DIFERENTES DEPENDENCIAS EN COMITÉ DE CONTROL INTERNO PARA SU APROBACIÓN.
2. INCORPORAR PERSONAL CALIFICADO Y ESPECIALIZADO, MULTIDISCIPLINARIO.
</t>
  </si>
  <si>
    <t xml:space="preserve">1. SOCIALIZAR EL CRONOGRAMA DE ENTREGA DE INFORMES.
2. HACER SEGUIMIENTO A LA ENTREGA DE LA INFORMACIÓN-REALIZAR ALERTAS A CADA ÁREA PARA SU ENTREGA OPORTUNA.
</t>
  </si>
  <si>
    <t>1. GARANTIZAR LA APLICACIÓN DE LOS PLANES DE MUESTREO OPORTUNA, EN TODAS LAS ETAPAS DE LOS PROCESOS.</t>
  </si>
  <si>
    <t xml:space="preserve">1. CONTINUAR CON EL PROGRAMA DE CAPACITACIÓN EN PASANTÍAS METROLÓGICAS. 
2. CUMPLIR CON EL PROGRAMA DE ASEGURAMIENTO METROLÓGICO.
</t>
  </si>
  <si>
    <t xml:space="preserve">1. CAPACITAR A TODO EL PERSONAL DE LA E.L.C., SOBRE LA LEY 734 DE 2002.
2. ESTATUTO ANTICORRUPCIÓN, REGLAMENTO INTERNO DE TRABAJO.
</t>
  </si>
  <si>
    <t xml:space="preserve">1. INTENSIFICAR LOS CONTROLES QUE REALIZA LA POLICÍA FISCAL  Y ADUANERA, Y LA DIRECCIÓN DE RENTAS DEL DEPARTAMENTO A LOS ESTABLECIMIENTOS DONDE SE COMERCIALIZA Y CONSUME BEBIDAS ALCOHÓLICAS.
2. CAPACITACIÓN A LOS MIEMBROS DE LA POLFA, CTI, INSPECTORES DE POLICÍA, INSPECTORES DE SANIDAD SOBRE LA IDENTIFICACIÓN DE LICOR ADULTERADO.
</t>
  </si>
  <si>
    <t xml:space="preserve">El riesgo está controlado y no se ha materializado, sin embargo  la probabilidad de materialización es rara y tiene un impacto insignificante, por lo tanto es necesario mejorar la valoración de los riesgos e identificar nuevos riesgos que tengan impacto en el proceso. 
</t>
  </si>
  <si>
    <t>El riesgo está controlado y no se ha materializado en el periodo evaluado,  la probabilidad de materialización es casi segura y tiene un impacto Mayor en la E.L.C. 
Por lo tanto es necesario para cada causa identificar el control o controles, así mismo elaborar controles preventivos y detectivos contundentes que ayude a mitigar las causas del riesgo cumpliendo con las siguientes variables: responsable+ periodicidad + propósito + como se realiza + que pasa con desviaciones–resultado + evidencia/soporte.</t>
  </si>
  <si>
    <t xml:space="preserve">No se cuenta con un riesgo definido, se debe evaluar probabilidad y el impacto. 
Así mismo se deben elaborar controles preventivos y detectivos, con indicadores acordes a la medición necesaria.
Tener en cuenta que para cada causa del riesgo se debe identificar un control y a su vez un indicador.
</t>
  </si>
  <si>
    <t xml:space="preserve">El riesgo está controlado y no se ha materializado, sin embargo la probabilidad y el  impacto  debe ser reevaluado, puesto que es un Riesgo  Extremo, en el 90% de la vigencia.
Es necesario  actualizar y/o  reemplazar las acciones (preventivas-correctivas) enunciadas  por actividades de controles preventivos y detectivos que ayude a mitigar las causas del riesgo. 
Tener en cuenta que para cada causa se debe identificar un control y a su vez un indicador.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</si>
</sst>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
  </numFmts>
  <fonts count="27" x14ac:knownFonts="1">
    <font>
      <sz val="10"/>
      <name val="Arial"/>
    </font>
    <font>
      <sz val="11"/>
      <color theme="1"/>
      <name val="Calibri"/>
      <family val="2"/>
      <scheme val="minor"/>
    </font>
    <font>
      <b/>
      <sz val="10"/>
      <name val="Arial"/>
      <family val="2"/>
    </font>
    <font>
      <sz val="10"/>
      <name val="Arial"/>
      <family val="2"/>
    </font>
    <font>
      <b/>
      <sz val="12"/>
      <name val="Arial"/>
      <family val="2"/>
    </font>
    <font>
      <b/>
      <sz val="11"/>
      <color theme="0"/>
      <name val="Calibri"/>
      <family val="2"/>
      <scheme val="minor"/>
    </font>
    <font>
      <b/>
      <sz val="11"/>
      <name val="Arial"/>
      <family val="2"/>
    </font>
    <font>
      <sz val="12"/>
      <name val="Arial"/>
      <family val="2"/>
    </font>
    <font>
      <b/>
      <sz val="10"/>
      <name val="Arial Narrow"/>
      <family val="2"/>
    </font>
    <font>
      <sz val="10"/>
      <name val="Arial Narrow"/>
      <family val="2"/>
    </font>
    <font>
      <sz val="12"/>
      <name val="Arial Narrow"/>
      <family val="2"/>
    </font>
    <font>
      <b/>
      <sz val="12"/>
      <color rgb="FF538DD3"/>
      <name val="Arial"/>
      <family val="2"/>
    </font>
    <font>
      <b/>
      <sz val="12"/>
      <color rgb="FFFFFF00"/>
      <name val="Arial"/>
      <family val="2"/>
    </font>
    <font>
      <b/>
      <sz val="12"/>
      <color rgb="FFFFC000"/>
      <name val="Arial"/>
      <family val="2"/>
    </font>
    <font>
      <b/>
      <sz val="12"/>
      <color rgb="FFFF0000"/>
      <name val="Arial"/>
      <family val="2"/>
    </font>
    <font>
      <b/>
      <sz val="12"/>
      <name val="Arial Narrow"/>
      <family val="2"/>
    </font>
    <font>
      <b/>
      <sz val="12"/>
      <color theme="0"/>
      <name val="Arial"/>
      <family val="2"/>
    </font>
    <font>
      <b/>
      <sz val="9"/>
      <name val="Arial"/>
      <family val="2"/>
    </font>
    <font>
      <sz val="10"/>
      <name val="Arial"/>
      <family val="2"/>
    </font>
    <font>
      <sz val="11"/>
      <name val="Arial Narrow"/>
      <family val="2"/>
    </font>
    <font>
      <b/>
      <sz val="20"/>
      <name val="Arial"/>
      <family val="2"/>
    </font>
    <font>
      <sz val="20"/>
      <name val="Arial"/>
      <family val="2"/>
    </font>
    <font>
      <sz val="11"/>
      <name val="Calibri"/>
      <family val="2"/>
    </font>
    <font>
      <b/>
      <sz val="11"/>
      <name val="Arial Narrow"/>
      <family val="2"/>
    </font>
    <font>
      <sz val="11"/>
      <name val="Arial"/>
      <family val="2"/>
    </font>
    <font>
      <sz val="11"/>
      <color rgb="FF000000"/>
      <name val="Arial"/>
      <family val="2"/>
    </font>
    <font>
      <sz val="11"/>
      <color theme="1"/>
      <name val="Arial Narrow"/>
      <family val="2"/>
    </font>
  </fonts>
  <fills count="29">
    <fill>
      <patternFill patternType="none"/>
    </fill>
    <fill>
      <patternFill patternType="gray125"/>
    </fill>
    <fill>
      <patternFill patternType="solid">
        <fgColor rgb="FFA5A5A5"/>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00AFEF"/>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theme="5" tint="0.39997558519241921"/>
        <bgColor indexed="64"/>
      </patternFill>
    </fill>
    <fill>
      <patternFill patternType="solid">
        <fgColor indexed="10"/>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rgb="FFEA0000"/>
        <bgColor indexed="64"/>
      </patternFill>
    </fill>
    <fill>
      <patternFill patternType="solid">
        <fgColor theme="9"/>
        <bgColor indexed="64"/>
      </patternFill>
    </fill>
    <fill>
      <patternFill patternType="solid">
        <fgColor theme="5"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BF87E9"/>
        <bgColor indexed="64"/>
      </patternFill>
    </fill>
    <fill>
      <patternFill patternType="solid">
        <fgColor theme="0" tint="-0.249977111117893"/>
        <bgColor indexed="64"/>
      </patternFill>
    </fill>
    <fill>
      <patternFill patternType="solid">
        <fgColor rgb="FFFFCC66"/>
        <bgColor indexed="64"/>
      </patternFill>
    </fill>
    <fill>
      <patternFill patternType="solid">
        <fgColor rgb="FFCCFFCC"/>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0" fontId="5" fillId="2" borderId="6" applyNumberFormat="0" applyAlignment="0" applyProtection="0"/>
    <xf numFmtId="0" fontId="3" fillId="0" borderId="0"/>
    <xf numFmtId="9" fontId="18" fillId="0" borderId="0" applyFont="0" applyFill="0" applyBorder="0" applyAlignment="0" applyProtection="0"/>
    <xf numFmtId="43" fontId="1" fillId="0" borderId="0" applyFont="0" applyFill="0" applyBorder="0" applyAlignment="0" applyProtection="0"/>
  </cellStyleXfs>
  <cellXfs count="336">
    <xf numFmtId="0" fontId="0" fillId="0" borderId="0" xfId="0"/>
    <xf numFmtId="0" fontId="3" fillId="0" borderId="1" xfId="0" applyFont="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2" fillId="0" borderId="14"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vertical="center" wrapText="1"/>
    </xf>
    <xf numFmtId="0" fontId="7" fillId="0" borderId="0" xfId="0" applyFont="1"/>
    <xf numFmtId="0" fontId="4" fillId="0" borderId="1" xfId="0" applyFont="1" applyBorder="1" applyAlignment="1">
      <alignment vertical="center" wrapText="1"/>
    </xf>
    <xf numFmtId="0" fontId="4" fillId="7" borderId="1" xfId="0" applyFont="1" applyFill="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4" fillId="8"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xf>
    <xf numFmtId="0" fontId="10" fillId="0" borderId="1" xfId="0" applyFont="1" applyBorder="1" applyAlignment="1">
      <alignment horizontal="center" vertical="center" wrapText="1"/>
    </xf>
    <xf numFmtId="18" fontId="0" fillId="0" borderId="0" xfId="0" applyNumberFormat="1"/>
    <xf numFmtId="0" fontId="2" fillId="0" borderId="0" xfId="0" applyFont="1"/>
    <xf numFmtId="0" fontId="4" fillId="0" borderId="2"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7" fillId="0" borderId="12"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9"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9" borderId="1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5" borderId="2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0" borderId="1" xfId="0" applyFont="1" applyBorder="1" applyAlignment="1">
      <alignment horizontal="center"/>
    </xf>
    <xf numFmtId="0" fontId="11" fillId="10" borderId="1" xfId="0" applyFont="1" applyFill="1" applyBorder="1" applyAlignment="1">
      <alignment vertical="center" wrapText="1"/>
    </xf>
    <xf numFmtId="0" fontId="7" fillId="0" borderId="0" xfId="0" applyFont="1" applyAlignment="1">
      <alignment vertical="center" wrapText="1"/>
    </xf>
    <xf numFmtId="0" fontId="12" fillId="4" borderId="1" xfId="0" applyFont="1" applyFill="1" applyBorder="1" applyAlignment="1">
      <alignment vertical="center" wrapText="1"/>
    </xf>
    <xf numFmtId="0" fontId="13" fillId="5" borderId="1" xfId="0" applyFont="1" applyFill="1" applyBorder="1" applyAlignment="1">
      <alignment vertical="center" wrapText="1"/>
    </xf>
    <xf numFmtId="0" fontId="14" fillId="6"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4"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9" fillId="4" borderId="0" xfId="0" applyFont="1" applyFill="1" applyAlignment="1">
      <alignment horizontal="left" vertical="center" wrapText="1"/>
    </xf>
    <xf numFmtId="0" fontId="9" fillId="12" borderId="0" xfId="0" applyFont="1" applyFill="1" applyAlignment="1">
      <alignment horizontal="left" vertical="center" wrapText="1"/>
    </xf>
    <xf numFmtId="0" fontId="9" fillId="14" borderId="0" xfId="0" applyFont="1" applyFill="1" applyAlignment="1">
      <alignment horizontal="left" vertical="center" wrapText="1"/>
    </xf>
    <xf numFmtId="0" fontId="8" fillId="12" borderId="0" xfId="0" applyFont="1" applyFill="1" applyBorder="1" applyAlignment="1">
      <alignment horizontal="center" vertical="center" wrapText="1"/>
    </xf>
    <xf numFmtId="0" fontId="8" fillId="12" borderId="0" xfId="0" applyFont="1" applyFill="1" applyAlignment="1">
      <alignment horizontal="left" vertical="center" wrapText="1"/>
    </xf>
    <xf numFmtId="0" fontId="19" fillId="4" borderId="5" xfId="0" applyFont="1" applyFill="1" applyBorder="1" applyAlignment="1">
      <alignment horizontal="center" vertical="center" wrapText="1"/>
    </xf>
    <xf numFmtId="0" fontId="22" fillId="0" borderId="0" xfId="0" applyFont="1"/>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0" fontId="19" fillId="3"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9" fillId="3" borderId="5" xfId="0" applyFont="1" applyFill="1" applyBorder="1" applyAlignment="1">
      <alignment horizontal="center" vertical="center" wrapText="1"/>
    </xf>
    <xf numFmtId="0" fontId="8" fillId="20" borderId="47"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6" fillId="16" borderId="48" xfId="0" applyFont="1" applyFill="1" applyBorder="1" applyAlignment="1">
      <alignment horizontal="center" vertical="center" wrapText="1"/>
    </xf>
    <xf numFmtId="0" fontId="16" fillId="16" borderId="13" xfId="0" applyFont="1" applyFill="1" applyBorder="1" applyAlignment="1">
      <alignment horizontal="center" vertical="center" wrapText="1"/>
    </xf>
    <xf numFmtId="0" fontId="16" fillId="16" borderId="2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19" fillId="12" borderId="5" xfId="0" applyFont="1" applyFill="1" applyBorder="1" applyAlignment="1">
      <alignment horizontal="left" vertical="center" wrapText="1"/>
    </xf>
    <xf numFmtId="0" fontId="19" fillId="12" borderId="5" xfId="0" applyFont="1" applyFill="1" applyBorder="1" applyAlignment="1">
      <alignment horizontal="center" vertical="center" wrapText="1"/>
    </xf>
    <xf numFmtId="0" fontId="19" fillId="28" borderId="5" xfId="0" applyFont="1" applyFill="1" applyBorder="1" applyAlignment="1">
      <alignment horizontal="center" vertical="center" wrapText="1"/>
    </xf>
    <xf numFmtId="0" fontId="19" fillId="12" borderId="44" xfId="0" applyFont="1" applyFill="1" applyBorder="1" applyAlignment="1">
      <alignment horizontal="center" vertical="center" wrapText="1"/>
    </xf>
    <xf numFmtId="0" fontId="23" fillId="12" borderId="43"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9" fontId="19" fillId="4" borderId="1" xfId="3" applyFont="1" applyFill="1" applyBorder="1" applyAlignment="1">
      <alignment horizontal="center" vertical="center" wrapText="1"/>
    </xf>
    <xf numFmtId="0" fontId="19" fillId="28" borderId="1" xfId="0" applyFont="1" applyFill="1" applyBorder="1" applyAlignment="1">
      <alignment horizontal="center" vertical="center" wrapText="1"/>
    </xf>
    <xf numFmtId="9" fontId="19" fillId="12" borderId="1" xfId="3" applyFont="1" applyFill="1" applyBorder="1" applyAlignment="1">
      <alignment horizontal="center" vertical="center" wrapText="1"/>
    </xf>
    <xf numFmtId="0" fontId="19" fillId="12" borderId="30" xfId="0" applyFont="1" applyFill="1" applyBorder="1" applyAlignment="1">
      <alignment horizontal="left" vertical="center" wrapText="1"/>
    </xf>
    <xf numFmtId="9" fontId="19" fillId="4" borderId="1" xfId="0" applyNumberFormat="1" applyFont="1" applyFill="1" applyBorder="1" applyAlignment="1">
      <alignment horizontal="center" vertical="center" wrapText="1"/>
    </xf>
    <xf numFmtId="9" fontId="19" fillId="12" borderId="1" xfId="0" applyNumberFormat="1" applyFont="1" applyFill="1" applyBorder="1" applyAlignment="1">
      <alignment horizontal="center" vertical="center" wrapText="1"/>
    </xf>
    <xf numFmtId="0" fontId="24" fillId="4" borderId="1" xfId="2" applyFont="1" applyFill="1" applyBorder="1" applyAlignment="1">
      <alignment horizontal="left" vertical="center" wrapText="1"/>
    </xf>
    <xf numFmtId="49" fontId="24" fillId="4" borderId="1" xfId="4" applyNumberFormat="1" applyFont="1" applyFill="1" applyBorder="1" applyAlignment="1" applyProtection="1">
      <alignment horizontal="center" vertical="center" wrapText="1"/>
      <protection locked="0"/>
    </xf>
    <xf numFmtId="0" fontId="19" fillId="28" borderId="1" xfId="0" applyFont="1" applyFill="1" applyBorder="1" applyAlignment="1">
      <alignment horizontal="left" vertical="center" wrapText="1"/>
    </xf>
    <xf numFmtId="0" fontId="19" fillId="12" borderId="1" xfId="0" applyFont="1" applyFill="1" applyBorder="1" applyAlignment="1">
      <alignment horizontal="center" vertical="center" wrapText="1"/>
    </xf>
    <xf numFmtId="0" fontId="25" fillId="3" borderId="1" xfId="0" applyFont="1" applyFill="1" applyBorder="1" applyAlignment="1">
      <alignment vertical="center" wrapText="1"/>
    </xf>
    <xf numFmtId="0" fontId="19" fillId="6"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4" borderId="1" xfId="2" applyFont="1" applyFill="1" applyBorder="1" applyAlignment="1">
      <alignment horizontal="center" vertical="center" wrapText="1"/>
    </xf>
    <xf numFmtId="0" fontId="19" fillId="12" borderId="1" xfId="2" applyFont="1" applyFill="1" applyBorder="1" applyAlignment="1">
      <alignment horizontal="center" vertical="center" wrapText="1"/>
    </xf>
    <xf numFmtId="0" fontId="19" fillId="12" borderId="1" xfId="0" applyFont="1" applyFill="1" applyBorder="1" applyAlignment="1">
      <alignment horizontal="left" vertical="top" wrapText="1"/>
    </xf>
    <xf numFmtId="0" fontId="19" fillId="12" borderId="30" xfId="0" applyFont="1" applyFill="1" applyBorder="1" applyAlignment="1">
      <alignment horizontal="center" vertical="center" wrapText="1"/>
    </xf>
    <xf numFmtId="9" fontId="19" fillId="4" borderId="1" xfId="0" applyNumberFormat="1" applyFont="1" applyFill="1" applyBorder="1" applyAlignment="1">
      <alignment horizontal="left" vertical="center" wrapText="1"/>
    </xf>
    <xf numFmtId="9" fontId="19" fillId="12" borderId="1" xfId="0" applyNumberFormat="1" applyFont="1" applyFill="1" applyBorder="1" applyAlignment="1">
      <alignment horizontal="left" vertical="center" wrapText="1"/>
    </xf>
    <xf numFmtId="16" fontId="19" fillId="4" borderId="1" xfId="0" applyNumberFormat="1" applyFont="1" applyFill="1" applyBorder="1" applyAlignment="1">
      <alignment horizontal="left" vertical="center" wrapText="1"/>
    </xf>
    <xf numFmtId="16" fontId="19" fillId="12" borderId="1" xfId="0" applyNumberFormat="1" applyFont="1" applyFill="1" applyBorder="1" applyAlignment="1">
      <alignment horizontal="left" vertical="center" wrapText="1"/>
    </xf>
    <xf numFmtId="49" fontId="19" fillId="4" borderId="1" xfId="0" applyNumberFormat="1" applyFont="1" applyFill="1" applyBorder="1" applyAlignment="1">
      <alignment horizontal="center" vertical="center" wrapText="1"/>
    </xf>
    <xf numFmtId="49" fontId="19" fillId="12" borderId="1" xfId="0" applyNumberFormat="1" applyFont="1" applyFill="1" applyBorder="1" applyAlignment="1">
      <alignment horizontal="center" vertical="center" wrapText="1"/>
    </xf>
    <xf numFmtId="0" fontId="19" fillId="12" borderId="1" xfId="0" applyFont="1" applyFill="1" applyBorder="1" applyAlignment="1">
      <alignment horizontal="left" vertical="center" wrapText="1"/>
    </xf>
    <xf numFmtId="164" fontId="19" fillId="4" borderId="1" xfId="0" applyNumberFormat="1" applyFont="1" applyFill="1" applyBorder="1" applyAlignment="1">
      <alignment horizontal="center" vertical="center" wrapText="1"/>
    </xf>
    <xf numFmtId="164" fontId="19" fillId="12" borderId="1" xfId="0" applyNumberFormat="1" applyFont="1" applyFill="1" applyBorder="1" applyAlignment="1">
      <alignment horizontal="center" vertical="center" wrapText="1"/>
    </xf>
    <xf numFmtId="9" fontId="19" fillId="28" borderId="1" xfId="0" applyNumberFormat="1" applyFont="1" applyFill="1" applyBorder="1" applyAlignment="1">
      <alignment horizontal="center" vertical="center" wrapText="1"/>
    </xf>
    <xf numFmtId="0" fontId="25" fillId="4" borderId="1" xfId="0" applyFont="1" applyFill="1" applyBorder="1" applyAlignment="1">
      <alignment horizontal="justify" vertical="center" wrapText="1"/>
    </xf>
    <xf numFmtId="1" fontId="19" fillId="4" borderId="1" xfId="0" applyNumberFormat="1" applyFont="1" applyFill="1" applyBorder="1" applyAlignment="1">
      <alignment horizontal="left" vertical="center" wrapText="1"/>
    </xf>
    <xf numFmtId="1" fontId="19" fillId="28" borderId="1" xfId="0" applyNumberFormat="1" applyFont="1" applyFill="1" applyBorder="1" applyAlignment="1">
      <alignment horizontal="left" vertical="center" wrapText="1"/>
    </xf>
    <xf numFmtId="1" fontId="19" fillId="12" borderId="1" xfId="0" applyNumberFormat="1" applyFont="1" applyFill="1" applyBorder="1" applyAlignment="1">
      <alignment horizontal="left" vertical="center" wrapText="1"/>
    </xf>
    <xf numFmtId="0" fontId="23" fillId="12" borderId="20" xfId="0" applyFont="1" applyFill="1" applyBorder="1" applyAlignment="1">
      <alignment horizontal="center" vertical="center" wrapText="1"/>
    </xf>
    <xf numFmtId="0" fontId="19" fillId="12" borderId="21" xfId="0" applyFont="1" applyFill="1" applyBorder="1" applyAlignment="1">
      <alignment horizontal="left" vertical="center" wrapText="1"/>
    </xf>
    <xf numFmtId="0" fontId="19" fillId="4" borderId="21" xfId="0" applyFont="1" applyFill="1" applyBorder="1" applyAlignment="1">
      <alignment horizontal="center" vertical="center" wrapText="1"/>
    </xf>
    <xf numFmtId="0" fontId="19" fillId="28" borderId="21"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25" fillId="3" borderId="21" xfId="0" applyFont="1" applyFill="1" applyBorder="1" applyAlignment="1">
      <alignment vertical="center" wrapText="1"/>
    </xf>
    <xf numFmtId="0" fontId="19" fillId="12" borderId="2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9" fontId="19" fillId="0" borderId="5" xfId="3"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9" fontId="19" fillId="0" borderId="1" xfId="3"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2" applyFont="1" applyFill="1" applyBorder="1" applyAlignment="1">
      <alignment horizontal="center" vertical="center" wrapText="1"/>
    </xf>
    <xf numFmtId="9" fontId="19" fillId="0" borderId="1" xfId="0" applyNumberFormat="1" applyFont="1" applyFill="1" applyBorder="1" applyAlignment="1">
      <alignment horizontal="left" vertical="center" wrapText="1"/>
    </xf>
    <xf numFmtId="16"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165" fontId="19" fillId="0" borderId="1" xfId="0" applyNumberFormat="1" applyFont="1" applyFill="1" applyBorder="1" applyAlignment="1">
      <alignment horizontal="left" vertical="center" wrapText="1"/>
    </xf>
    <xf numFmtId="1"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left" vertical="center" wrapText="1"/>
    </xf>
    <xf numFmtId="0" fontId="19" fillId="0" borderId="21" xfId="0" applyFont="1" applyFill="1" applyBorder="1" applyAlignment="1">
      <alignment horizontal="left" vertical="center" wrapText="1"/>
    </xf>
    <xf numFmtId="1" fontId="19" fillId="0" borderId="21"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9" fillId="0" borderId="0" xfId="0" applyFont="1" applyFill="1" applyAlignment="1">
      <alignment vertical="center" wrapText="1"/>
    </xf>
    <xf numFmtId="0" fontId="19" fillId="12" borderId="5" xfId="0" applyFont="1" applyFill="1" applyBorder="1" applyAlignment="1">
      <alignment vertical="center" wrapText="1"/>
    </xf>
    <xf numFmtId="0" fontId="19" fillId="12" borderId="1" xfId="0" applyFont="1" applyFill="1" applyBorder="1" applyAlignment="1">
      <alignment vertical="center" wrapText="1"/>
    </xf>
    <xf numFmtId="0" fontId="19" fillId="12" borderId="21" xfId="0" applyFont="1" applyFill="1" applyBorder="1" applyAlignment="1">
      <alignment vertical="center" wrapText="1"/>
    </xf>
    <xf numFmtId="0" fontId="8" fillId="0" borderId="0" xfId="0" applyFont="1" applyFill="1" applyAlignment="1">
      <alignment vertical="center" wrapText="1"/>
    </xf>
    <xf numFmtId="0" fontId="23" fillId="12" borderId="5" xfId="0" applyFont="1" applyFill="1" applyBorder="1" applyAlignment="1">
      <alignment vertical="center" wrapText="1"/>
    </xf>
    <xf numFmtId="0" fontId="23" fillId="12" borderId="1" xfId="0" applyFont="1" applyFill="1" applyBorder="1" applyAlignment="1">
      <alignment vertical="center" wrapText="1"/>
    </xf>
    <xf numFmtId="0" fontId="23" fillId="12" borderId="2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9" fillId="0" borderId="21" xfId="0" applyFont="1" applyFill="1" applyBorder="1" applyAlignment="1">
      <alignment vertical="center" wrapText="1"/>
    </xf>
    <xf numFmtId="0" fontId="19" fillId="0" borderId="5" xfId="0" applyFont="1" applyFill="1" applyBorder="1" applyAlignment="1">
      <alignment vertical="center" wrapText="1"/>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11" borderId="2"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7" fillId="0" borderId="0" xfId="0" applyFont="1" applyAlignment="1">
      <alignment horizontal="center"/>
    </xf>
    <xf numFmtId="0" fontId="4" fillId="4" borderId="1" xfId="0" applyFont="1" applyFill="1" applyBorder="1" applyAlignment="1">
      <alignment horizontal="left" vertical="center"/>
    </xf>
    <xf numFmtId="0" fontId="7" fillId="0" borderId="1" xfId="0" applyFont="1" applyBorder="1" applyAlignment="1">
      <alignment horizontal="left" vertical="center"/>
    </xf>
    <xf numFmtId="0" fontId="4" fillId="7"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0" borderId="8"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6" fillId="2" borderId="6" xfId="1" applyFont="1" applyAlignment="1">
      <alignment horizontal="center" vertical="center" wrapText="1"/>
    </xf>
    <xf numFmtId="0" fontId="4" fillId="8" borderId="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21" borderId="35" xfId="0" applyFont="1" applyFill="1" applyBorder="1" applyAlignment="1">
      <alignment horizontal="center" vertical="center" wrapText="1"/>
    </xf>
    <xf numFmtId="0" fontId="15" fillId="21" borderId="20" xfId="0" applyFont="1" applyFill="1" applyBorder="1" applyAlignment="1">
      <alignment horizontal="center" vertical="center" wrapText="1"/>
    </xf>
    <xf numFmtId="0" fontId="15" fillId="21" borderId="37" xfId="0" applyFont="1" applyFill="1" applyBorder="1" applyAlignment="1">
      <alignment horizontal="center" vertical="center" wrapText="1"/>
    </xf>
    <xf numFmtId="0" fontId="15" fillId="21" borderId="54" xfId="0" applyFont="1" applyFill="1" applyBorder="1" applyAlignment="1">
      <alignment horizontal="center" vertical="center" wrapText="1"/>
    </xf>
    <xf numFmtId="0" fontId="8" fillId="15" borderId="57" xfId="0" applyFont="1" applyFill="1" applyBorder="1" applyAlignment="1">
      <alignment horizontal="center" vertical="center" wrapText="1"/>
    </xf>
    <xf numFmtId="0" fontId="8" fillId="15" borderId="42"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15" fillId="25" borderId="37" xfId="0" applyFont="1" applyFill="1" applyBorder="1" applyAlignment="1">
      <alignment horizontal="center" vertical="center" wrapText="1"/>
    </xf>
    <xf numFmtId="0" fontId="15" fillId="25" borderId="54"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16" fillId="16" borderId="48" xfId="0" applyFont="1" applyFill="1" applyBorder="1" applyAlignment="1">
      <alignment horizontal="center" vertical="center" wrapText="1"/>
    </xf>
    <xf numFmtId="0" fontId="16" fillId="16" borderId="49" xfId="0" applyFont="1" applyFill="1" applyBorder="1" applyAlignment="1">
      <alignment horizontal="center" vertical="center" wrapText="1"/>
    </xf>
    <xf numFmtId="0" fontId="16" fillId="16" borderId="50" xfId="0" applyFont="1" applyFill="1" applyBorder="1" applyAlignment="1">
      <alignment horizontal="center" vertical="center" wrapText="1"/>
    </xf>
    <xf numFmtId="0" fontId="8" fillId="19" borderId="46"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22" borderId="57" xfId="0" applyFont="1" applyFill="1" applyBorder="1" applyAlignment="1">
      <alignment horizontal="center" vertical="top" wrapText="1"/>
    </xf>
    <xf numFmtId="0" fontId="8" fillId="22" borderId="42" xfId="0" applyFont="1" applyFill="1" applyBorder="1" applyAlignment="1">
      <alignment horizontal="center" vertical="top" wrapText="1"/>
    </xf>
    <xf numFmtId="0" fontId="8" fillId="22" borderId="41" xfId="0" applyFont="1" applyFill="1" applyBorder="1" applyAlignment="1">
      <alignment horizontal="center" vertical="top" wrapText="1"/>
    </xf>
    <xf numFmtId="0" fontId="15" fillId="21" borderId="31" xfId="0" applyFont="1" applyFill="1" applyBorder="1" applyAlignment="1">
      <alignment horizontal="center" vertical="center" wrapText="1"/>
    </xf>
    <xf numFmtId="0" fontId="15" fillId="21" borderId="61" xfId="0" applyFont="1" applyFill="1" applyBorder="1" applyAlignment="1">
      <alignment horizontal="center" vertical="center" wrapText="1"/>
    </xf>
    <xf numFmtId="0" fontId="15" fillId="21" borderId="62" xfId="0" applyFont="1" applyFill="1" applyBorder="1" applyAlignment="1">
      <alignment horizontal="center" vertical="center" wrapText="1"/>
    </xf>
    <xf numFmtId="0" fontId="15" fillId="11" borderId="29"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5" fillId="24" borderId="28" xfId="0"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5" fillId="21" borderId="45" xfId="0" applyFont="1" applyFill="1" applyBorder="1" applyAlignment="1">
      <alignment horizontal="center" vertical="center" wrapText="1"/>
    </xf>
    <xf numFmtId="0" fontId="15" fillId="21" borderId="32" xfId="0" applyFont="1" applyFill="1" applyBorder="1" applyAlignment="1">
      <alignment horizontal="center" vertical="center" wrapText="1"/>
    </xf>
    <xf numFmtId="0" fontId="15" fillId="21" borderId="52" xfId="0" applyFont="1" applyFill="1" applyBorder="1" applyAlignment="1">
      <alignment horizontal="center" vertical="center" wrapText="1"/>
    </xf>
    <xf numFmtId="0" fontId="15" fillId="21" borderId="53" xfId="0" applyFont="1" applyFill="1" applyBorder="1" applyAlignment="1">
      <alignment horizontal="center" vertical="center" wrapText="1"/>
    </xf>
    <xf numFmtId="0" fontId="15" fillId="25" borderId="35" xfId="0" applyFont="1" applyFill="1" applyBorder="1" applyAlignment="1">
      <alignment horizontal="center" vertical="center" wrapText="1"/>
    </xf>
    <xf numFmtId="0" fontId="15" fillId="25" borderId="20" xfId="0" applyFont="1" applyFill="1" applyBorder="1" applyAlignment="1">
      <alignment horizontal="center" vertical="center" wrapText="1"/>
    </xf>
    <xf numFmtId="0" fontId="15" fillId="23" borderId="28" xfId="0" applyFont="1" applyFill="1" applyBorder="1" applyAlignment="1">
      <alignment horizontal="center" vertical="center" wrapText="1"/>
    </xf>
    <xf numFmtId="0" fontId="15" fillId="23" borderId="21" xfId="0" applyFont="1" applyFill="1" applyBorder="1" applyAlignment="1">
      <alignment horizontal="center" vertical="center" wrapText="1"/>
    </xf>
    <xf numFmtId="0" fontId="15" fillId="25" borderId="28" xfId="0" applyFont="1" applyFill="1" applyBorder="1" applyAlignment="1">
      <alignment horizontal="center" vertical="center" wrapText="1"/>
    </xf>
    <xf numFmtId="0" fontId="15" fillId="25" borderId="21"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53" xfId="0" applyFont="1" applyFill="1" applyBorder="1" applyAlignment="1">
      <alignment horizontal="center" vertical="center" wrapText="1"/>
    </xf>
    <xf numFmtId="0" fontId="15" fillId="8" borderId="52" xfId="0" applyFont="1" applyFill="1" applyBorder="1" applyAlignment="1">
      <alignment horizontal="center" vertical="center" wrapText="1"/>
    </xf>
    <xf numFmtId="0" fontId="15" fillId="8" borderId="53"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19" borderId="27" xfId="0" applyFont="1" applyFill="1" applyBorder="1" applyAlignment="1">
      <alignment horizontal="center" vertical="center" wrapText="1"/>
    </xf>
    <xf numFmtId="0" fontId="8" fillId="19" borderId="36" xfId="0" applyFont="1" applyFill="1" applyBorder="1" applyAlignment="1">
      <alignment horizontal="center" vertical="center" wrapText="1"/>
    </xf>
    <xf numFmtId="0" fontId="8" fillId="19" borderId="28" xfId="0" applyFont="1" applyFill="1" applyBorder="1" applyAlignment="1">
      <alignment horizontal="center" vertical="center" wrapText="1"/>
    </xf>
    <xf numFmtId="0" fontId="8" fillId="19" borderId="60" xfId="0" applyFont="1" applyFill="1" applyBorder="1" applyAlignment="1">
      <alignment horizontal="center" vertical="center" wrapText="1"/>
    </xf>
    <xf numFmtId="0" fontId="15" fillId="23" borderId="8" xfId="0" applyFont="1" applyFill="1" applyBorder="1" applyAlignment="1">
      <alignment horizontal="center" vertical="center" wrapText="1"/>
    </xf>
    <xf numFmtId="0" fontId="15" fillId="23" borderId="54" xfId="0" applyFont="1" applyFill="1" applyBorder="1" applyAlignment="1">
      <alignment horizontal="center" vertical="center" wrapText="1"/>
    </xf>
    <xf numFmtId="0" fontId="15" fillId="24" borderId="52" xfId="0" applyFont="1" applyFill="1" applyBorder="1" applyAlignment="1">
      <alignment horizontal="center" vertical="center" wrapText="1"/>
    </xf>
    <xf numFmtId="0" fontId="15" fillId="24" borderId="53"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27" borderId="48" xfId="0" applyFont="1" applyFill="1" applyBorder="1" applyAlignment="1">
      <alignment horizontal="center" vertical="center" wrapText="1"/>
    </xf>
    <xf numFmtId="0" fontId="4" fillId="27" borderId="50"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50"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27" borderId="57" xfId="0" applyFont="1" applyFill="1" applyBorder="1" applyAlignment="1">
      <alignment horizontal="center" vertical="center" wrapText="1"/>
    </xf>
    <xf numFmtId="0" fontId="4" fillId="27" borderId="41"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28" borderId="49" xfId="0" applyFont="1" applyFill="1" applyBorder="1" applyAlignment="1">
      <alignment horizontal="center" vertical="center" wrapText="1"/>
    </xf>
    <xf numFmtId="0" fontId="4" fillId="28" borderId="58" xfId="0" applyFont="1" applyFill="1" applyBorder="1" applyAlignment="1">
      <alignment horizontal="center" vertical="center" wrapText="1"/>
    </xf>
    <xf numFmtId="0" fontId="4" fillId="28" borderId="42" xfId="0" applyFont="1" applyFill="1" applyBorder="1" applyAlignment="1">
      <alignment horizontal="center" vertical="center" wrapText="1"/>
    </xf>
    <xf numFmtId="0" fontId="4" fillId="28" borderId="59" xfId="0" applyFont="1" applyFill="1" applyBorder="1" applyAlignment="1">
      <alignment horizontal="center" vertical="center" wrapText="1"/>
    </xf>
  </cellXfs>
  <cellStyles count="5">
    <cellStyle name="Celda de comprobación" xfId="1" builtinId="23"/>
    <cellStyle name="Millares 4" xfId="4"/>
    <cellStyle name="Normal" xfId="0" builtinId="0"/>
    <cellStyle name="Normal 2" xfId="2"/>
    <cellStyle name="Porcentaje" xfId="3" builtinId="5"/>
  </cellStyles>
  <dxfs count="0"/>
  <tableStyles count="0" defaultTableStyle="TableStyleMedium2" defaultPivotStyle="PivotStyleLight16"/>
  <colors>
    <mruColors>
      <color rgb="FFFFFFCC"/>
      <color rgb="FFFFCC66"/>
      <color rgb="FFCCFFCC"/>
      <color rgb="FFFF9966"/>
      <color rgb="FF99FF99"/>
      <color rgb="FFBF87E9"/>
      <color rgb="FF9F4ADE"/>
      <color rgb="FF7220B0"/>
      <color rgb="FFEA0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1298864</xdr:colOff>
      <xdr:row>2</xdr:row>
      <xdr:rowOff>69273</xdr:rowOff>
    </xdr:from>
    <xdr:to>
      <xdr:col>4</xdr:col>
      <xdr:colOff>84282</xdr:colOff>
      <xdr:row>7</xdr:row>
      <xdr:rowOff>571500</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060" b="80932"/>
        <a:stretch/>
      </xdr:blipFill>
      <xdr:spPr bwMode="auto">
        <a:xfrm>
          <a:off x="3307773" y="398318"/>
          <a:ext cx="2044122" cy="1956955"/>
        </a:xfrm>
        <a:prstGeom prst="rect">
          <a:avLst/>
        </a:prstGeom>
        <a:noFill/>
        <a:ln>
          <a:noFill/>
        </a:ln>
        <a:extLst>
          <a:ext uri="{FAA26D3D-D897-4be2-8F04-BA451C77F1D7}">
            <ma14:placeholderFlag xmlns:lc="http://schemas.openxmlformats.org/drawingml/2006/lockedCanvas"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mv="urn:schemas-microsoft-com:mac:vml" xmlns:mc="http://schemas.openxmlformats.org/markup-compatibility/2006" xmlns:mo="http://schemas.microsoft.com/office/mac/office/2008/main" xmlns:wpc="http://schemas.microsoft.com/office/word/2010/wordprocessingCanvas" xmln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comercial-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ra.triana/Downloads/MAPA%20DE%20RIESGOS%20%202018%20REVISADO%20FINANCIER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P02\OFICINA%20DE%20PLANEACION%20E%20INFORMATICA\MAPA%20DE%20RIESGOS\2019\SOPORTE%20SEGUIMIENTO%202019\PRIMER%20TRIMESTRE%202019\COS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sub%20%20administrativa%20AJUST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P02\OFICINA%20DE%20PLANEACION%20E%20INFORMATICA\MAPA%20DE%20RIESGOS\2018\MAPA%20DE%20RIESGOS%20%20ofi.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1"/>
      <sheetName val="FORMATO 3"/>
      <sheetName val="mapa modificable"/>
      <sheetName val="convensiones "/>
      <sheetName val="NO BORRAR"/>
    </sheetNames>
    <sheetDataSet>
      <sheetData sheetId="0"/>
      <sheetData sheetId="1"/>
      <sheetData sheetId="2"/>
      <sheetData sheetId="3"/>
      <sheetData sheetId="4"/>
      <sheetData sheetId="5">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1"/>
      <sheetName val="FORMATO 3"/>
      <sheetName val="mapa modificable"/>
      <sheetName val="convensiones "/>
      <sheetName val="NO BORRAR"/>
      <sheetName val="Hoja1"/>
    </sheetNames>
    <sheetDataSet>
      <sheetData sheetId="0"/>
      <sheetData sheetId="1"/>
      <sheetData sheetId="2"/>
      <sheetData sheetId="3"/>
      <sheetData sheetId="4"/>
      <sheetData sheetId="5">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O-PROB"/>
      <sheetName val="FORMATO 1"/>
      <sheetName val="FORMATO 3"/>
      <sheetName val="MAPA DE RIESGOS 2018"/>
      <sheetName val="convenciones "/>
      <sheetName val="NO BORRAR"/>
      <sheetName val="Hoja1"/>
      <sheetName val="COMERCIAL"/>
      <sheetName val="JURIDICA"/>
      <sheetName val="TALENTO HUMANO"/>
      <sheetName val="CONTROL INTERNO"/>
      <sheetName val="CONTROL INTERNO DISCIPLINARIO"/>
      <sheetName val="FINANCIERA"/>
      <sheetName val="Hoja10"/>
      <sheetName val="AMBIENTAL"/>
      <sheetName val="Hoja6"/>
      <sheetName val="CONTROL CALIDAD"/>
      <sheetName val="Hoja8"/>
      <sheetName val="Hoja7"/>
      <sheetName val="ADMINISTRATIVA"/>
      <sheetName val="MANTENIMIENTO"/>
      <sheetName val="PRODUCCION"/>
      <sheetName val="GESTION CONTRACTUA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AE14" t="str">
            <v>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3- CUMPLIMIENTO EN LA ENTREGA DE LA INFORMACION :  LAS AREAS RESPONSABLES REPORTARON LA INFORMACION EL DIA 20 SIQUIENTE A LA FECHA DE CIERRE , SE GENERARON INCONSITENCIAS DE CIERRE IGUALMENTE HUBO DEMORA EN LA INFORMACION POR PARTE DE LAS DEMAS  AREAS, EL AREA DE COSTOS ENVIO LAS SOLICITUDES DE CORRECCION DE LAS INCONSISTENCIAS, HUBO APOYO DEL CONSULTOS CO Y EL CIERRE SE PUDO CULMINAR UNA VEZ CORREGIDAS LAS INCONSISTENCIAS.</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1"/>
      <sheetName val="FORMATO 3"/>
      <sheetName val="mapa modificable"/>
      <sheetName val="convensiones "/>
      <sheetName val="NO BORRAR"/>
    </sheetNames>
    <sheetDataSet>
      <sheetData sheetId="0"/>
      <sheetData sheetId="1"/>
      <sheetData sheetId="2"/>
      <sheetData sheetId="3"/>
      <sheetData sheetId="4"/>
      <sheetData sheetId="5">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1"/>
      <sheetName val="FORMATO 3"/>
      <sheetName val="mapa modificable"/>
      <sheetName val="convensiones "/>
      <sheetName val="NO BORRAR"/>
    </sheetNames>
    <sheetDataSet>
      <sheetData sheetId="0"/>
      <sheetData sheetId="1"/>
      <sheetData sheetId="2"/>
      <sheetData sheetId="3"/>
      <sheetData sheetId="4"/>
      <sheetData sheetId="5">
        <row r="1">
          <cell r="H1" t="str">
            <v>ZONA DE RIESGO BAJA</v>
          </cell>
          <cell r="L1" t="str">
            <v>ASUMIR EL RIESGO</v>
          </cell>
        </row>
        <row r="2">
          <cell r="H2" t="str">
            <v>ZONA DE RIESGO MODERADA</v>
          </cell>
          <cell r="L2" t="str">
            <v>REDUCIR O ASUMIR EL RIESGO</v>
          </cell>
        </row>
        <row r="3">
          <cell r="H3" t="str">
            <v>ZONA DE RIESGO ALTA</v>
          </cell>
          <cell r="L3" t="str">
            <v>EVITAR, REDUCIR, COMPARTIR O TRANSFERIR EL RIESGO</v>
          </cell>
        </row>
        <row r="4">
          <cell r="H4" t="str">
            <v>ZONA DE RIESGO EXTREMA</v>
          </cell>
          <cell r="L4" t="str">
            <v>EVITAR, REDUCIR, COMPARTIR O TRANSFERIR EL RIESGO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pageSetUpPr fitToPage="1"/>
  </sheetPr>
  <dimension ref="B2:I34"/>
  <sheetViews>
    <sheetView zoomScale="110" zoomScaleNormal="110" workbookViewId="0">
      <selection activeCell="H13" sqref="H13"/>
    </sheetView>
  </sheetViews>
  <sheetFormatPr baseColWidth="10" defaultRowHeight="15" x14ac:dyDescent="0.2"/>
  <cols>
    <col min="1" max="1" width="11.42578125" style="2"/>
    <col min="2" max="2" width="21.85546875" style="14" customWidth="1"/>
    <col min="3" max="6" width="29.28515625" style="14" customWidth="1"/>
    <col min="7" max="8" width="29.28515625" style="2" customWidth="1"/>
    <col min="9" max="16384" width="11.42578125" style="2"/>
  </cols>
  <sheetData>
    <row r="2" spans="2:9" ht="26.25" customHeight="1" x14ac:dyDescent="0.2">
      <c r="B2" s="200" t="s">
        <v>53</v>
      </c>
      <c r="C2" s="200"/>
      <c r="D2" s="200"/>
      <c r="E2" s="200"/>
      <c r="F2" s="200"/>
      <c r="G2" s="200"/>
      <c r="H2" s="200"/>
    </row>
    <row r="3" spans="2:9" ht="24" customHeight="1" x14ac:dyDescent="0.2">
      <c r="B3" s="30" t="s">
        <v>48</v>
      </c>
      <c r="C3" s="201"/>
      <c r="D3" s="202"/>
      <c r="E3" s="202"/>
      <c r="F3" s="202"/>
      <c r="G3" s="202"/>
      <c r="H3" s="203"/>
    </row>
    <row r="4" spans="2:9" ht="18.75" customHeight="1" x14ac:dyDescent="0.2">
      <c r="B4" s="204" t="s">
        <v>89</v>
      </c>
      <c r="C4" s="205" t="s">
        <v>44</v>
      </c>
      <c r="D4" s="206"/>
      <c r="E4" s="207" t="s">
        <v>45</v>
      </c>
      <c r="F4" s="207" t="s">
        <v>49</v>
      </c>
      <c r="G4" s="209" t="s">
        <v>26</v>
      </c>
      <c r="H4" s="199" t="s">
        <v>77</v>
      </c>
    </row>
    <row r="5" spans="2:9" ht="19.5" customHeight="1" x14ac:dyDescent="0.2">
      <c r="B5" s="204"/>
      <c r="C5" s="31" t="s">
        <v>46</v>
      </c>
      <c r="D5" s="31" t="s">
        <v>47</v>
      </c>
      <c r="E5" s="208"/>
      <c r="F5" s="208"/>
      <c r="G5" s="210"/>
      <c r="H5" s="199"/>
    </row>
    <row r="6" spans="2:9" ht="34.5" customHeight="1" x14ac:dyDescent="0.2">
      <c r="B6" s="18">
        <v>1</v>
      </c>
      <c r="C6" s="17"/>
      <c r="D6" s="17"/>
      <c r="E6" s="22"/>
      <c r="F6" s="22"/>
      <c r="G6" s="1"/>
      <c r="H6" s="3"/>
    </row>
    <row r="7" spans="2:9" ht="30.75" customHeight="1" x14ac:dyDescent="0.2">
      <c r="B7" s="18">
        <v>2</v>
      </c>
      <c r="C7" s="17"/>
      <c r="D7" s="17"/>
      <c r="E7" s="22"/>
      <c r="F7" s="22"/>
      <c r="G7" s="1"/>
      <c r="H7" s="3"/>
    </row>
    <row r="8" spans="2:9" ht="31.5" customHeight="1" x14ac:dyDescent="0.2">
      <c r="B8" s="18">
        <v>3</v>
      </c>
      <c r="C8" s="17"/>
      <c r="D8" s="17"/>
      <c r="E8" s="22"/>
      <c r="F8" s="22"/>
      <c r="G8" s="1"/>
      <c r="H8" s="3"/>
    </row>
    <row r="9" spans="2:9" ht="30" customHeight="1" x14ac:dyDescent="0.2">
      <c r="B9" s="18">
        <v>4</v>
      </c>
      <c r="C9" s="17"/>
      <c r="D9" s="17"/>
      <c r="E9" s="22"/>
      <c r="F9" s="22"/>
      <c r="G9" s="1"/>
      <c r="H9" s="3"/>
    </row>
    <row r="10" spans="2:9" ht="30.75" customHeight="1" x14ac:dyDescent="0.2">
      <c r="B10" s="23">
        <v>5</v>
      </c>
      <c r="C10" s="17"/>
      <c r="D10" s="17"/>
      <c r="E10" s="22"/>
      <c r="F10" s="22"/>
      <c r="G10" s="1"/>
      <c r="H10" s="3"/>
    </row>
    <row r="11" spans="2:9" ht="12.75" customHeight="1" x14ac:dyDescent="0.2">
      <c r="B11" s="32"/>
      <c r="C11" s="33"/>
      <c r="D11" s="33"/>
      <c r="E11" s="34"/>
      <c r="F11" s="34"/>
      <c r="G11" s="11"/>
      <c r="H11" s="10"/>
    </row>
    <row r="12" spans="2:9" ht="36" customHeight="1" x14ac:dyDescent="0.2">
      <c r="B12" s="184" t="s">
        <v>55</v>
      </c>
      <c r="C12" s="185"/>
      <c r="D12" s="12"/>
      <c r="E12" s="184" t="s">
        <v>46</v>
      </c>
      <c r="F12" s="185"/>
      <c r="H12"/>
      <c r="I12"/>
    </row>
    <row r="13" spans="2:9" ht="76.5" x14ac:dyDescent="0.2">
      <c r="B13" s="18" t="s">
        <v>56</v>
      </c>
      <c r="C13" s="17" t="s">
        <v>104</v>
      </c>
      <c r="D13" s="35"/>
      <c r="E13" s="18" t="s">
        <v>61</v>
      </c>
      <c r="F13" s="15" t="s">
        <v>72</v>
      </c>
      <c r="H13"/>
      <c r="I13"/>
    </row>
    <row r="14" spans="2:9" ht="76.5" x14ac:dyDescent="0.2">
      <c r="B14" s="18" t="s">
        <v>57</v>
      </c>
      <c r="C14" s="17" t="s">
        <v>105</v>
      </c>
      <c r="D14" s="35"/>
      <c r="E14" s="18" t="s">
        <v>65</v>
      </c>
      <c r="F14" s="17" t="s">
        <v>106</v>
      </c>
      <c r="H14"/>
      <c r="I14"/>
    </row>
    <row r="15" spans="2:9" ht="76.5" x14ac:dyDescent="0.2">
      <c r="B15" s="18" t="s">
        <v>58</v>
      </c>
      <c r="C15" s="17" t="s">
        <v>107</v>
      </c>
      <c r="D15" s="35"/>
      <c r="E15" s="18" t="s">
        <v>67</v>
      </c>
      <c r="F15" s="17" t="s">
        <v>108</v>
      </c>
      <c r="H15"/>
      <c r="I15"/>
    </row>
    <row r="16" spans="2:9" ht="91.5" x14ac:dyDescent="0.2">
      <c r="B16" s="18" t="s">
        <v>59</v>
      </c>
      <c r="C16" s="17" t="s">
        <v>109</v>
      </c>
      <c r="D16" s="35"/>
      <c r="E16" s="18" t="s">
        <v>68</v>
      </c>
      <c r="F16" s="17" t="s">
        <v>110</v>
      </c>
      <c r="H16"/>
      <c r="I16"/>
    </row>
    <row r="17" spans="2:9" ht="76.5" x14ac:dyDescent="0.2">
      <c r="B17" s="18" t="s">
        <v>60</v>
      </c>
      <c r="C17" s="17" t="s">
        <v>111</v>
      </c>
      <c r="D17" s="35"/>
      <c r="E17" s="18" t="s">
        <v>69</v>
      </c>
      <c r="F17" s="15" t="s">
        <v>73</v>
      </c>
      <c r="H17"/>
      <c r="I17"/>
    </row>
    <row r="18" spans="2:9" ht="54" customHeight="1" thickBot="1" x14ac:dyDescent="0.25"/>
    <row r="19" spans="2:9" ht="22.5" customHeight="1" thickBot="1" x14ac:dyDescent="0.25">
      <c r="B19" s="193" t="s">
        <v>54</v>
      </c>
      <c r="C19" s="194"/>
      <c r="D19" s="194"/>
      <c r="E19" s="194"/>
      <c r="F19" s="194"/>
      <c r="G19" s="195"/>
    </row>
    <row r="20" spans="2:9" ht="22.5" customHeight="1" thickBot="1" x14ac:dyDescent="0.25">
      <c r="B20" s="36"/>
      <c r="C20" s="196" t="s">
        <v>55</v>
      </c>
      <c r="D20" s="197"/>
      <c r="E20" s="197"/>
      <c r="F20" s="197"/>
      <c r="G20" s="198"/>
    </row>
    <row r="21" spans="2:9" ht="22.5" customHeight="1" thickBot="1" x14ac:dyDescent="0.25">
      <c r="B21" s="37" t="s">
        <v>46</v>
      </c>
      <c r="C21" s="38" t="s">
        <v>56</v>
      </c>
      <c r="D21" s="38" t="s">
        <v>57</v>
      </c>
      <c r="E21" s="38" t="s">
        <v>58</v>
      </c>
      <c r="F21" s="38" t="s">
        <v>59</v>
      </c>
      <c r="G21" s="4" t="s">
        <v>60</v>
      </c>
    </row>
    <row r="22" spans="2:9" ht="22.5" customHeight="1" thickBot="1" x14ac:dyDescent="0.25">
      <c r="B22" s="39" t="s">
        <v>61</v>
      </c>
      <c r="C22" s="40" t="s">
        <v>62</v>
      </c>
      <c r="D22" s="40" t="s">
        <v>62</v>
      </c>
      <c r="E22" s="41" t="s">
        <v>63</v>
      </c>
      <c r="F22" s="42" t="s">
        <v>64</v>
      </c>
      <c r="G22" s="5" t="s">
        <v>64</v>
      </c>
    </row>
    <row r="23" spans="2:9" ht="22.5" customHeight="1" thickBot="1" x14ac:dyDescent="0.25">
      <c r="B23" s="39" t="s">
        <v>65</v>
      </c>
      <c r="C23" s="40" t="s">
        <v>62</v>
      </c>
      <c r="D23" s="40" t="s">
        <v>62</v>
      </c>
      <c r="E23" s="41" t="s">
        <v>63</v>
      </c>
      <c r="F23" s="42" t="s">
        <v>64</v>
      </c>
      <c r="G23" s="6" t="s">
        <v>66</v>
      </c>
    </row>
    <row r="24" spans="2:9" ht="22.5" customHeight="1" thickBot="1" x14ac:dyDescent="0.25">
      <c r="B24" s="43" t="s">
        <v>67</v>
      </c>
      <c r="C24" s="44" t="s">
        <v>62</v>
      </c>
      <c r="D24" s="45" t="s">
        <v>63</v>
      </c>
      <c r="E24" s="46" t="s">
        <v>64</v>
      </c>
      <c r="F24" s="47" t="s">
        <v>66</v>
      </c>
      <c r="G24" s="7" t="s">
        <v>66</v>
      </c>
    </row>
    <row r="25" spans="2:9" ht="22.5" customHeight="1" x14ac:dyDescent="0.2">
      <c r="B25" s="48" t="s">
        <v>68</v>
      </c>
      <c r="C25" s="49" t="s">
        <v>63</v>
      </c>
      <c r="D25" s="50" t="s">
        <v>64</v>
      </c>
      <c r="E25" s="50" t="s">
        <v>64</v>
      </c>
      <c r="F25" s="51" t="s">
        <v>66</v>
      </c>
      <c r="G25" s="8" t="s">
        <v>66</v>
      </c>
    </row>
    <row r="26" spans="2:9" ht="22.5" customHeight="1" thickBot="1" x14ac:dyDescent="0.25">
      <c r="B26" s="52" t="s">
        <v>69</v>
      </c>
      <c r="C26" s="53" t="s">
        <v>64</v>
      </c>
      <c r="D26" s="53" t="s">
        <v>64</v>
      </c>
      <c r="E26" s="54" t="s">
        <v>66</v>
      </c>
      <c r="F26" s="54" t="s">
        <v>66</v>
      </c>
      <c r="G26" s="9" t="s">
        <v>66</v>
      </c>
    </row>
    <row r="28" spans="2:9" ht="15.75" x14ac:dyDescent="0.2">
      <c r="B28" s="188" t="s">
        <v>70</v>
      </c>
      <c r="C28" s="189"/>
      <c r="D28" s="189"/>
      <c r="E28" s="190"/>
    </row>
    <row r="29" spans="2:9" ht="15.75" x14ac:dyDescent="0.25">
      <c r="B29" s="23" t="s">
        <v>71</v>
      </c>
      <c r="C29" s="191" t="s">
        <v>26</v>
      </c>
      <c r="D29" s="192"/>
      <c r="E29" s="55" t="s">
        <v>77</v>
      </c>
    </row>
    <row r="30" spans="2:9" s="13" customFormat="1" ht="27.75" customHeight="1" x14ac:dyDescent="0.2">
      <c r="B30" s="56"/>
      <c r="C30" s="186" t="s">
        <v>112</v>
      </c>
      <c r="D30" s="187"/>
      <c r="E30" s="22" t="s">
        <v>74</v>
      </c>
      <c r="F30" s="57"/>
    </row>
    <row r="31" spans="2:9" s="13" customFormat="1" ht="27.75" customHeight="1" x14ac:dyDescent="0.2">
      <c r="B31" s="58"/>
      <c r="C31" s="186" t="s">
        <v>113</v>
      </c>
      <c r="D31" s="187"/>
      <c r="E31" s="22" t="s">
        <v>76</v>
      </c>
      <c r="F31" s="57"/>
    </row>
    <row r="32" spans="2:9" s="13" customFormat="1" ht="27.75" customHeight="1" x14ac:dyDescent="0.2">
      <c r="B32" s="59"/>
      <c r="C32" s="186" t="s">
        <v>114</v>
      </c>
      <c r="D32" s="187"/>
      <c r="E32" s="22" t="s">
        <v>75</v>
      </c>
      <c r="F32" s="57"/>
    </row>
    <row r="33" spans="2:6" s="13" customFormat="1" ht="27.75" customHeight="1" x14ac:dyDescent="0.2">
      <c r="B33" s="60"/>
      <c r="C33" s="186" t="s">
        <v>115</v>
      </c>
      <c r="D33" s="187"/>
      <c r="E33" s="22" t="s">
        <v>75</v>
      </c>
      <c r="F33" s="57"/>
    </row>
    <row r="34" spans="2:6" ht="20.25" customHeight="1" x14ac:dyDescent="0.2"/>
  </sheetData>
  <mergeCells count="18">
    <mergeCell ref="H4:H5"/>
    <mergeCell ref="B2:H2"/>
    <mergeCell ref="C3:H3"/>
    <mergeCell ref="B4:B5"/>
    <mergeCell ref="C4:D4"/>
    <mergeCell ref="E4:E5"/>
    <mergeCell ref="F4:F5"/>
    <mergeCell ref="G4:G5"/>
    <mergeCell ref="B12:C12"/>
    <mergeCell ref="E12:F12"/>
    <mergeCell ref="C32:D32"/>
    <mergeCell ref="C33:D33"/>
    <mergeCell ref="B28:E28"/>
    <mergeCell ref="C31:D31"/>
    <mergeCell ref="C30:D30"/>
    <mergeCell ref="C29:D29"/>
    <mergeCell ref="B19:G19"/>
    <mergeCell ref="C20:G20"/>
  </mergeCells>
  <pageMargins left="0.25" right="0.25" top="0.75" bottom="0.75" header="0.3" footer="0.3"/>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pageSetUpPr fitToPage="1"/>
  </sheetPr>
  <dimension ref="B2:H26"/>
  <sheetViews>
    <sheetView topLeftCell="E1" workbookViewId="0">
      <selection activeCell="D7" sqref="D7"/>
    </sheetView>
  </sheetViews>
  <sheetFormatPr baseColWidth="10" defaultRowHeight="15" x14ac:dyDescent="0.2"/>
  <cols>
    <col min="1" max="1" width="11.42578125" style="14"/>
    <col min="2" max="2" width="6.85546875" style="20" customWidth="1"/>
    <col min="3" max="3" width="41.7109375" style="14" customWidth="1"/>
    <col min="4" max="4" width="59.140625" style="14" customWidth="1"/>
    <col min="5" max="5" width="68.140625" style="14" customWidth="1"/>
    <col min="6" max="6" width="36.28515625" style="14" customWidth="1"/>
    <col min="7" max="7" width="48.5703125" style="14" customWidth="1"/>
    <col min="8" max="8" width="56.28515625" style="14" customWidth="1"/>
    <col min="9" max="16384" width="11.42578125" style="14"/>
  </cols>
  <sheetData>
    <row r="2" spans="2:8" ht="39.75" customHeight="1" x14ac:dyDescent="0.2">
      <c r="B2" s="215" t="s">
        <v>86</v>
      </c>
      <c r="C2" s="215"/>
      <c r="D2" s="215"/>
      <c r="E2" s="215"/>
      <c r="F2" s="215"/>
      <c r="G2" s="215"/>
      <c r="H2" s="215"/>
    </row>
    <row r="3" spans="2:8" ht="42" customHeight="1" x14ac:dyDescent="0.2">
      <c r="B3" s="191" t="s">
        <v>42</v>
      </c>
      <c r="C3" s="192"/>
      <c r="D3" s="191"/>
      <c r="E3" s="216"/>
      <c r="F3" s="216"/>
      <c r="G3" s="216"/>
      <c r="H3" s="192"/>
    </row>
    <row r="4" spans="2:8" ht="35.25" customHeight="1" x14ac:dyDescent="0.2">
      <c r="B4" s="191" t="s">
        <v>34</v>
      </c>
      <c r="C4" s="192"/>
      <c r="D4" s="191"/>
      <c r="E4" s="216"/>
      <c r="F4" s="216"/>
      <c r="G4" s="216"/>
      <c r="H4" s="192"/>
    </row>
    <row r="5" spans="2:8" ht="27.75" customHeight="1" x14ac:dyDescent="0.2">
      <c r="B5" s="16" t="s">
        <v>89</v>
      </c>
      <c r="C5" s="16" t="s">
        <v>43</v>
      </c>
      <c r="D5" s="16" t="s">
        <v>25</v>
      </c>
      <c r="E5" s="16" t="s">
        <v>37</v>
      </c>
      <c r="F5" s="16" t="s">
        <v>36</v>
      </c>
      <c r="G5" s="16" t="s">
        <v>35</v>
      </c>
      <c r="H5" s="16" t="s">
        <v>38</v>
      </c>
    </row>
    <row r="6" spans="2:8" ht="135" customHeight="1" x14ac:dyDescent="0.2">
      <c r="B6" s="18">
        <v>1</v>
      </c>
      <c r="C6" s="15"/>
      <c r="D6" s="15"/>
      <c r="E6" s="15"/>
      <c r="F6" s="15"/>
      <c r="G6" s="15"/>
      <c r="H6" s="17"/>
    </row>
    <row r="7" spans="2:8" ht="135" customHeight="1" x14ac:dyDescent="0.2">
      <c r="B7" s="18">
        <v>2</v>
      </c>
      <c r="C7" s="15"/>
      <c r="D7" s="15"/>
      <c r="E7" s="15"/>
      <c r="F7" s="15"/>
      <c r="G7" s="15"/>
      <c r="H7" s="17"/>
    </row>
    <row r="8" spans="2:8" ht="135" customHeight="1" x14ac:dyDescent="0.2">
      <c r="B8" s="18">
        <v>3</v>
      </c>
      <c r="C8" s="15"/>
      <c r="D8" s="15"/>
      <c r="E8" s="15"/>
      <c r="F8" s="15"/>
      <c r="G8" s="15"/>
      <c r="H8" s="17"/>
    </row>
    <row r="9" spans="2:8" ht="135" customHeight="1" x14ac:dyDescent="0.2">
      <c r="B9" s="18">
        <v>4</v>
      </c>
      <c r="C9" s="15"/>
      <c r="D9" s="15"/>
      <c r="E9" s="15"/>
      <c r="F9" s="15"/>
      <c r="G9" s="15"/>
      <c r="H9" s="17"/>
    </row>
    <row r="10" spans="2:8" ht="135" customHeight="1" x14ac:dyDescent="0.2">
      <c r="B10" s="18">
        <v>5</v>
      </c>
      <c r="C10" s="15"/>
      <c r="D10" s="15"/>
      <c r="E10" s="15"/>
      <c r="F10" s="15"/>
      <c r="G10" s="15"/>
      <c r="H10" s="17"/>
    </row>
    <row r="11" spans="2:8" ht="9" customHeight="1" x14ac:dyDescent="0.2"/>
    <row r="12" spans="2:8" s="12" customFormat="1" ht="22.5" customHeight="1" x14ac:dyDescent="0.2">
      <c r="B12" s="20"/>
      <c r="D12" s="214" t="s">
        <v>39</v>
      </c>
      <c r="E12" s="214" t="s">
        <v>39</v>
      </c>
      <c r="F12" s="214" t="s">
        <v>39</v>
      </c>
      <c r="G12" s="214" t="s">
        <v>39</v>
      </c>
    </row>
    <row r="13" spans="2:8" s="12" customFormat="1" ht="22.5" customHeight="1" x14ac:dyDescent="0.2">
      <c r="B13" s="20"/>
      <c r="D13" s="212" t="s">
        <v>40</v>
      </c>
      <c r="E13" s="212" t="s">
        <v>40</v>
      </c>
      <c r="F13" s="212" t="s">
        <v>40</v>
      </c>
      <c r="G13" s="212" t="s">
        <v>40</v>
      </c>
    </row>
    <row r="14" spans="2:8" s="12" customFormat="1" ht="22.5" customHeight="1" x14ac:dyDescent="0.2">
      <c r="B14" s="20"/>
      <c r="D14" s="213" t="s">
        <v>78</v>
      </c>
      <c r="E14" s="213" t="s">
        <v>78</v>
      </c>
      <c r="F14" s="213" t="s">
        <v>78</v>
      </c>
      <c r="G14" s="213" t="s">
        <v>78</v>
      </c>
    </row>
    <row r="15" spans="2:8" s="12" customFormat="1" ht="22.5" customHeight="1" x14ac:dyDescent="0.2">
      <c r="B15" s="20"/>
      <c r="D15" s="213" t="s">
        <v>79</v>
      </c>
      <c r="E15" s="213" t="s">
        <v>79</v>
      </c>
      <c r="F15" s="213" t="s">
        <v>79</v>
      </c>
      <c r="G15" s="213" t="s">
        <v>79</v>
      </c>
    </row>
    <row r="16" spans="2:8" s="12" customFormat="1" ht="22.5" customHeight="1" x14ac:dyDescent="0.2">
      <c r="B16" s="20"/>
      <c r="D16" s="213" t="s">
        <v>80</v>
      </c>
      <c r="E16" s="213" t="s">
        <v>80</v>
      </c>
      <c r="F16" s="213" t="s">
        <v>80</v>
      </c>
      <c r="G16" s="213" t="s">
        <v>80</v>
      </c>
    </row>
    <row r="17" spans="2:7" s="12" customFormat="1" ht="22.5" customHeight="1" x14ac:dyDescent="0.2">
      <c r="B17" s="20"/>
      <c r="D17" s="213" t="s">
        <v>81</v>
      </c>
      <c r="E17" s="213" t="s">
        <v>81</v>
      </c>
      <c r="F17" s="213" t="s">
        <v>81</v>
      </c>
      <c r="G17" s="213" t="s">
        <v>81</v>
      </c>
    </row>
    <row r="18" spans="2:7" s="12" customFormat="1" ht="22.5" customHeight="1" x14ac:dyDescent="0.2">
      <c r="B18" s="20"/>
      <c r="D18" s="212" t="s">
        <v>41</v>
      </c>
      <c r="E18" s="212" t="s">
        <v>41</v>
      </c>
      <c r="F18" s="212" t="s">
        <v>41</v>
      </c>
      <c r="G18" s="212" t="s">
        <v>41</v>
      </c>
    </row>
    <row r="19" spans="2:7" s="12" customFormat="1" ht="22.5" customHeight="1" x14ac:dyDescent="0.2">
      <c r="B19" s="20"/>
      <c r="D19" s="213" t="s">
        <v>82</v>
      </c>
      <c r="E19" s="213" t="s">
        <v>82</v>
      </c>
      <c r="F19" s="213" t="s">
        <v>82</v>
      </c>
      <c r="G19" s="213" t="s">
        <v>82</v>
      </c>
    </row>
    <row r="20" spans="2:7" s="12" customFormat="1" ht="22.5" customHeight="1" x14ac:dyDescent="0.2">
      <c r="B20" s="20"/>
      <c r="D20" s="213" t="s">
        <v>83</v>
      </c>
      <c r="E20" s="213" t="s">
        <v>83</v>
      </c>
      <c r="F20" s="213" t="s">
        <v>83</v>
      </c>
      <c r="G20" s="213" t="s">
        <v>83</v>
      </c>
    </row>
    <row r="21" spans="2:7" s="12" customFormat="1" ht="22.5" customHeight="1" x14ac:dyDescent="0.2">
      <c r="B21" s="20"/>
      <c r="D21" s="213" t="s">
        <v>84</v>
      </c>
      <c r="E21" s="213" t="s">
        <v>84</v>
      </c>
      <c r="F21" s="213" t="s">
        <v>84</v>
      </c>
      <c r="G21" s="213" t="s">
        <v>84</v>
      </c>
    </row>
    <row r="22" spans="2:7" s="12" customFormat="1" ht="22.5" customHeight="1" x14ac:dyDescent="0.2">
      <c r="B22" s="20"/>
      <c r="D22" s="213" t="s">
        <v>85</v>
      </c>
      <c r="E22" s="213" t="s">
        <v>85</v>
      </c>
      <c r="F22" s="213" t="s">
        <v>85</v>
      </c>
      <c r="G22" s="213" t="s">
        <v>85</v>
      </c>
    </row>
    <row r="23" spans="2:7" x14ac:dyDescent="0.2">
      <c r="D23" s="211"/>
      <c r="E23" s="211"/>
      <c r="F23" s="211"/>
      <c r="G23" s="211"/>
    </row>
    <row r="24" spans="2:7" x14ac:dyDescent="0.2">
      <c r="D24" s="211"/>
      <c r="E24" s="211"/>
      <c r="F24" s="211"/>
      <c r="G24" s="211"/>
    </row>
    <row r="25" spans="2:7" x14ac:dyDescent="0.2">
      <c r="D25" s="211"/>
      <c r="E25" s="211"/>
      <c r="F25" s="211"/>
      <c r="G25" s="211"/>
    </row>
    <row r="26" spans="2:7" x14ac:dyDescent="0.2">
      <c r="D26" s="211"/>
      <c r="E26" s="211"/>
      <c r="F26" s="211"/>
      <c r="G26" s="211"/>
    </row>
  </sheetData>
  <mergeCells count="20">
    <mergeCell ref="B2:H2"/>
    <mergeCell ref="D3:H3"/>
    <mergeCell ref="D4:H4"/>
    <mergeCell ref="D24:G24"/>
    <mergeCell ref="D25:G25"/>
    <mergeCell ref="D26:G26"/>
    <mergeCell ref="B3:C3"/>
    <mergeCell ref="B4:C4"/>
    <mergeCell ref="D18:G18"/>
    <mergeCell ref="D19:G19"/>
    <mergeCell ref="D20:G20"/>
    <mergeCell ref="D21:G21"/>
    <mergeCell ref="D22:G22"/>
    <mergeCell ref="D23:G23"/>
    <mergeCell ref="D12:G12"/>
    <mergeCell ref="D13:G13"/>
    <mergeCell ref="D14:G14"/>
    <mergeCell ref="D15:G15"/>
    <mergeCell ref="D16:G16"/>
    <mergeCell ref="D17:G17"/>
  </mergeCells>
  <phoneticPr fontId="0" type="noConversion"/>
  <printOptions horizontalCentered="1" verticalCentered="1"/>
  <pageMargins left="0.25" right="0.25" top="0.75" bottom="0.75" header="0.3" footer="0.3"/>
  <pageSetup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B2:H10"/>
  <sheetViews>
    <sheetView topLeftCell="A3" workbookViewId="0">
      <selection activeCell="E6" sqref="E6"/>
    </sheetView>
  </sheetViews>
  <sheetFormatPr baseColWidth="10" defaultRowHeight="15" x14ac:dyDescent="0.2"/>
  <cols>
    <col min="1" max="1" width="11.42578125" style="14"/>
    <col min="2" max="2" width="5.5703125" style="14" customWidth="1"/>
    <col min="3" max="3" width="21.7109375" style="19" customWidth="1"/>
    <col min="4" max="4" width="55" style="19" customWidth="1"/>
    <col min="5" max="5" width="33.7109375" style="14" customWidth="1"/>
    <col min="6" max="6" width="27.5703125" style="14" customWidth="1"/>
    <col min="7" max="7" width="40.7109375" style="14" customWidth="1"/>
    <col min="8" max="8" width="30" style="14" customWidth="1"/>
    <col min="9" max="16384" width="11.42578125" style="14"/>
  </cols>
  <sheetData>
    <row r="2" spans="2:8" ht="36" customHeight="1" x14ac:dyDescent="0.2">
      <c r="B2" s="218" t="s">
        <v>52</v>
      </c>
      <c r="C2" s="218"/>
      <c r="D2" s="218"/>
      <c r="E2" s="218"/>
      <c r="F2" s="218"/>
      <c r="G2" s="218"/>
      <c r="H2" s="218"/>
    </row>
    <row r="3" spans="2:8" ht="30.75" customHeight="1" thickBot="1" x14ac:dyDescent="0.25">
      <c r="B3" s="191" t="s">
        <v>48</v>
      </c>
      <c r="C3" s="192"/>
      <c r="D3" s="186"/>
      <c r="E3" s="217"/>
      <c r="F3" s="217"/>
      <c r="G3" s="217"/>
      <c r="H3" s="187"/>
    </row>
    <row r="4" spans="2:8" ht="30.75" customHeight="1" thickTop="1" thickBot="1" x14ac:dyDescent="0.25">
      <c r="B4" s="219" t="s">
        <v>89</v>
      </c>
      <c r="C4" s="205" t="s">
        <v>50</v>
      </c>
      <c r="D4" s="206"/>
      <c r="E4" s="222" t="s">
        <v>87</v>
      </c>
      <c r="F4" s="222"/>
      <c r="G4" s="207" t="s">
        <v>10</v>
      </c>
      <c r="H4" s="221" t="s">
        <v>90</v>
      </c>
    </row>
    <row r="5" spans="2:8" ht="30.75" customHeight="1" thickTop="1" thickBot="1" x14ac:dyDescent="0.25">
      <c r="B5" s="220"/>
      <c r="C5" s="21" t="s">
        <v>51</v>
      </c>
      <c r="D5" s="21" t="s">
        <v>88</v>
      </c>
      <c r="E5" s="21" t="s">
        <v>28</v>
      </c>
      <c r="F5" s="21" t="s">
        <v>11</v>
      </c>
      <c r="G5" s="208"/>
      <c r="H5" s="221"/>
    </row>
    <row r="6" spans="2:8" ht="125.25" customHeight="1" thickTop="1" x14ac:dyDescent="0.2">
      <c r="B6" s="18">
        <v>1</v>
      </c>
      <c r="C6" s="22"/>
      <c r="D6" s="22"/>
      <c r="E6" s="22"/>
      <c r="F6" s="22"/>
      <c r="G6" s="22"/>
      <c r="H6" s="22"/>
    </row>
    <row r="7" spans="2:8" ht="125.25" customHeight="1" x14ac:dyDescent="0.2">
      <c r="B7" s="23">
        <v>2</v>
      </c>
      <c r="C7" s="22"/>
      <c r="D7" s="22"/>
      <c r="E7" s="22"/>
      <c r="F7" s="22"/>
      <c r="G7" s="22"/>
      <c r="H7" s="22"/>
    </row>
    <row r="8" spans="2:8" ht="125.25" customHeight="1" x14ac:dyDescent="0.2">
      <c r="B8" s="24">
        <v>3</v>
      </c>
      <c r="C8" s="26"/>
      <c r="D8" s="26"/>
      <c r="E8" s="25"/>
      <c r="F8" s="25"/>
      <c r="G8" s="25"/>
      <c r="H8" s="25"/>
    </row>
    <row r="9" spans="2:8" ht="125.25" customHeight="1" x14ac:dyDescent="0.2">
      <c r="B9" s="24">
        <v>4</v>
      </c>
      <c r="C9" s="26"/>
      <c r="D9" s="26"/>
      <c r="E9" s="25"/>
      <c r="F9" s="25"/>
      <c r="G9" s="25"/>
      <c r="H9" s="25"/>
    </row>
    <row r="10" spans="2:8" ht="125.25" customHeight="1" x14ac:dyDescent="0.2">
      <c r="B10" s="24">
        <v>5</v>
      </c>
      <c r="C10" s="26"/>
      <c r="D10" s="26"/>
      <c r="E10" s="25"/>
      <c r="F10" s="25"/>
      <c r="G10" s="25"/>
      <c r="H10" s="25"/>
    </row>
  </sheetData>
  <mergeCells count="8">
    <mergeCell ref="B3:C3"/>
    <mergeCell ref="D3:H3"/>
    <mergeCell ref="G4:G5"/>
    <mergeCell ref="B2:H2"/>
    <mergeCell ref="B4:B5"/>
    <mergeCell ref="C4:D4"/>
    <mergeCell ref="H4:H5"/>
    <mergeCell ref="E4:F4"/>
  </mergeCells>
  <pageMargins left="0.25" right="0.25"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030A0"/>
    <pageSetUpPr fitToPage="1"/>
  </sheetPr>
  <dimension ref="A2:IX78"/>
  <sheetViews>
    <sheetView tabSelected="1" zoomScale="50" zoomScaleNormal="50" zoomScaleSheetLayoutView="70" workbookViewId="0">
      <selection activeCell="AN26" sqref="AN26"/>
    </sheetView>
  </sheetViews>
  <sheetFormatPr baseColWidth="10" defaultRowHeight="12.75" x14ac:dyDescent="0.2"/>
  <cols>
    <col min="1" max="1" width="6.140625" style="68" bestFit="1" customWidth="1"/>
    <col min="2" max="2" width="28.28515625" style="173" customWidth="1"/>
    <col min="3" max="3" width="21.140625" style="169" customWidth="1"/>
    <col min="4" max="4" width="28.28515625" style="169" customWidth="1"/>
    <col min="5" max="5" width="35" style="70" customWidth="1"/>
    <col min="6" max="6" width="17.85546875" style="169" customWidth="1"/>
    <col min="7" max="7" width="24.42578125" style="70" customWidth="1"/>
    <col min="8" max="8" width="47.140625" style="70" customWidth="1"/>
    <col min="9" max="9" width="36.5703125" style="70" customWidth="1"/>
    <col min="10" max="10" width="38.140625" style="70" customWidth="1"/>
    <col min="11" max="11" width="16.28515625" style="70" customWidth="1"/>
    <col min="12" max="12" width="23.5703125" style="169" bestFit="1" customWidth="1"/>
    <col min="13" max="13" width="15.85546875" style="169" customWidth="1"/>
    <col min="14" max="14" width="18.140625" style="70" customWidth="1"/>
    <col min="15" max="15" width="24.7109375" style="70" customWidth="1"/>
    <col min="16" max="16" width="21" style="70" bestFit="1" customWidth="1"/>
    <col min="17" max="17" width="22.7109375" style="70" customWidth="1"/>
    <col min="18" max="18" width="38.7109375" style="70" bestFit="1" customWidth="1"/>
    <col min="19" max="19" width="37.5703125" style="169" bestFit="1" customWidth="1"/>
    <col min="20" max="20" width="47.28515625" style="173" bestFit="1" customWidth="1"/>
    <col min="21" max="21" width="27.42578125" style="70" customWidth="1"/>
    <col min="22" max="22" width="23.5703125" style="70" bestFit="1" customWidth="1"/>
    <col min="23" max="23" width="21.7109375" style="70" customWidth="1"/>
    <col min="24" max="24" width="15.140625" style="70" customWidth="1"/>
    <col min="25" max="25" width="19.28515625" style="70" customWidth="1"/>
    <col min="26" max="26" width="35" style="70" customWidth="1"/>
    <col min="27" max="27" width="60.28515625" style="70" customWidth="1"/>
    <col min="28" max="28" width="34.85546875" style="70" customWidth="1"/>
    <col min="29" max="29" width="16.5703125" style="70" customWidth="1"/>
    <col min="30" max="30" width="22.5703125" style="70" customWidth="1"/>
    <col min="31" max="31" width="32.7109375" style="70" hidden="1" customWidth="1"/>
    <col min="32" max="32" width="18.28515625" style="70" hidden="1" customWidth="1"/>
    <col min="33" max="33" width="35.28515625" style="70" hidden="1" customWidth="1"/>
    <col min="34" max="34" width="29.140625" style="70" hidden="1" customWidth="1"/>
    <col min="35" max="35" width="15.140625" style="70" hidden="1" customWidth="1"/>
    <col min="36" max="36" width="10.5703125" style="70" hidden="1" customWidth="1"/>
    <col min="37" max="37" width="7" style="70" hidden="1" customWidth="1"/>
    <col min="38" max="38" width="9.7109375" style="70" hidden="1" customWidth="1"/>
    <col min="39" max="39" width="37.85546875" style="70" customWidth="1"/>
    <col min="40" max="40" width="41" style="70" customWidth="1"/>
    <col min="41" max="41" width="15.85546875" style="70" hidden="1" customWidth="1"/>
    <col min="42" max="42" width="4.28515625" style="70" bestFit="1" customWidth="1"/>
    <col min="43" max="43" width="5.140625" style="70" customWidth="1"/>
    <col min="44" max="44" width="7.85546875" style="70" customWidth="1"/>
    <col min="45" max="16384" width="11.42578125" style="70"/>
  </cols>
  <sheetData>
    <row r="2" spans="1:258" ht="13.5" thickBot="1" x14ac:dyDescent="0.25"/>
    <row r="3" spans="1:258" ht="21" customHeight="1" x14ac:dyDescent="0.2">
      <c r="A3" s="223"/>
      <c r="B3" s="224"/>
      <c r="C3" s="224"/>
      <c r="D3" s="224"/>
      <c r="E3" s="224"/>
      <c r="F3" s="225"/>
      <c r="G3" s="241" t="s">
        <v>197</v>
      </c>
      <c r="H3" s="242"/>
      <c r="I3" s="242"/>
      <c r="J3" s="242"/>
      <c r="K3" s="242"/>
      <c r="L3" s="242"/>
      <c r="M3" s="242"/>
      <c r="N3" s="242"/>
      <c r="O3" s="242"/>
      <c r="P3" s="242"/>
      <c r="Q3" s="242"/>
      <c r="R3" s="242"/>
      <c r="S3" s="242"/>
      <c r="T3" s="242"/>
      <c r="U3" s="242"/>
      <c r="V3" s="242"/>
      <c r="W3" s="242"/>
      <c r="X3" s="242"/>
      <c r="Y3" s="242"/>
      <c r="Z3" s="242"/>
      <c r="AA3" s="242"/>
      <c r="AB3" s="242"/>
      <c r="AC3" s="242"/>
      <c r="AD3" s="242"/>
      <c r="AE3" s="83"/>
      <c r="AF3" s="84" t="s">
        <v>198</v>
      </c>
      <c r="AG3" s="84"/>
      <c r="AH3" s="84"/>
      <c r="AI3" s="84"/>
      <c r="AJ3" s="84"/>
      <c r="AK3" s="84"/>
      <c r="AL3" s="84"/>
      <c r="AM3" s="84"/>
      <c r="AN3" s="311" t="s">
        <v>238</v>
      </c>
      <c r="AO3" s="31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row>
    <row r="4" spans="1:258" ht="21" customHeight="1" thickBot="1" x14ac:dyDescent="0.25">
      <c r="A4" s="226"/>
      <c r="B4" s="227"/>
      <c r="C4" s="227"/>
      <c r="D4" s="227"/>
      <c r="E4" s="227"/>
      <c r="F4" s="228"/>
      <c r="G4" s="243"/>
      <c r="H4" s="244"/>
      <c r="I4" s="244"/>
      <c r="J4" s="244"/>
      <c r="K4" s="244"/>
      <c r="L4" s="244"/>
      <c r="M4" s="244"/>
      <c r="N4" s="244"/>
      <c r="O4" s="244"/>
      <c r="P4" s="244"/>
      <c r="Q4" s="244"/>
      <c r="R4" s="244"/>
      <c r="S4" s="244"/>
      <c r="T4" s="244"/>
      <c r="U4" s="244"/>
      <c r="V4" s="244"/>
      <c r="W4" s="244"/>
      <c r="X4" s="244"/>
      <c r="Y4" s="244"/>
      <c r="Z4" s="244"/>
      <c r="AA4" s="244"/>
      <c r="AB4" s="244"/>
      <c r="AC4" s="244"/>
      <c r="AD4" s="244"/>
      <c r="AE4" s="23"/>
      <c r="AF4" s="79" t="s">
        <v>199</v>
      </c>
      <c r="AG4" s="79"/>
      <c r="AH4" s="79"/>
      <c r="AI4" s="79"/>
      <c r="AJ4" s="79"/>
      <c r="AK4" s="79"/>
      <c r="AL4" s="79"/>
      <c r="AM4" s="79"/>
      <c r="AN4" s="313">
        <v>1</v>
      </c>
      <c r="AO4" s="314"/>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row>
    <row r="5" spans="1:258" ht="21" customHeight="1" x14ac:dyDescent="0.2">
      <c r="A5" s="226"/>
      <c r="B5" s="227"/>
      <c r="C5" s="227"/>
      <c r="D5" s="227"/>
      <c r="E5" s="227"/>
      <c r="F5" s="228"/>
      <c r="G5" s="245" t="s">
        <v>388</v>
      </c>
      <c r="H5" s="246"/>
      <c r="I5" s="246"/>
      <c r="J5" s="246"/>
      <c r="K5" s="246"/>
      <c r="L5" s="246"/>
      <c r="M5" s="246"/>
      <c r="N5" s="246"/>
      <c r="O5" s="246"/>
      <c r="P5" s="246"/>
      <c r="Q5" s="246"/>
      <c r="R5" s="246"/>
      <c r="S5" s="246"/>
      <c r="T5" s="246"/>
      <c r="U5" s="246"/>
      <c r="V5" s="246"/>
      <c r="W5" s="246"/>
      <c r="X5" s="246"/>
      <c r="Y5" s="246"/>
      <c r="Z5" s="246"/>
      <c r="AA5" s="246"/>
      <c r="AB5" s="246"/>
      <c r="AC5" s="246"/>
      <c r="AD5" s="247"/>
      <c r="AE5" s="100"/>
      <c r="AF5" s="79" t="s">
        <v>200</v>
      </c>
      <c r="AG5" s="79"/>
      <c r="AH5" s="79"/>
      <c r="AI5" s="79"/>
      <c r="AJ5" s="79"/>
      <c r="AK5" s="79"/>
      <c r="AL5" s="79"/>
      <c r="AM5" s="79"/>
      <c r="AN5" s="80">
        <v>43214</v>
      </c>
      <c r="AO5" s="85" t="s">
        <v>239</v>
      </c>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row>
    <row r="6" spans="1:258" ht="21" customHeight="1" thickBot="1" x14ac:dyDescent="0.25">
      <c r="A6" s="226"/>
      <c r="B6" s="227"/>
      <c r="C6" s="227"/>
      <c r="D6" s="227"/>
      <c r="E6" s="227"/>
      <c r="F6" s="228"/>
      <c r="G6" s="248"/>
      <c r="H6" s="249"/>
      <c r="I6" s="249"/>
      <c r="J6" s="249"/>
      <c r="K6" s="249"/>
      <c r="L6" s="249"/>
      <c r="M6" s="249"/>
      <c r="N6" s="249"/>
      <c r="O6" s="249"/>
      <c r="P6" s="249"/>
      <c r="Q6" s="249"/>
      <c r="R6" s="249"/>
      <c r="S6" s="249"/>
      <c r="T6" s="249"/>
      <c r="U6" s="249"/>
      <c r="V6" s="249"/>
      <c r="W6" s="249"/>
      <c r="X6" s="249"/>
      <c r="Y6" s="249"/>
      <c r="Z6" s="249"/>
      <c r="AA6" s="249"/>
      <c r="AB6" s="249"/>
      <c r="AC6" s="249"/>
      <c r="AD6" s="250"/>
      <c r="AE6" s="100"/>
      <c r="AF6" s="78"/>
      <c r="AG6" s="78"/>
      <c r="AH6" s="78"/>
      <c r="AI6" s="78"/>
      <c r="AJ6" s="78"/>
      <c r="AK6" s="78"/>
      <c r="AL6" s="78"/>
      <c r="AM6" s="78"/>
      <c r="AN6" s="78"/>
      <c r="AO6" s="86"/>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row>
    <row r="7" spans="1:258" ht="33" customHeight="1" thickBot="1" x14ac:dyDescent="0.25">
      <c r="A7" s="226"/>
      <c r="B7" s="227"/>
      <c r="C7" s="227"/>
      <c r="D7" s="227"/>
      <c r="E7" s="227"/>
      <c r="F7" s="228"/>
      <c r="G7" s="255" t="s">
        <v>151</v>
      </c>
      <c r="H7" s="256"/>
      <c r="I7" s="251" t="s">
        <v>152</v>
      </c>
      <c r="J7" s="251"/>
      <c r="K7" s="252"/>
      <c r="L7" s="264" t="s">
        <v>509</v>
      </c>
      <c r="M7" s="265"/>
      <c r="N7" s="265"/>
      <c r="O7" s="266"/>
      <c r="P7" s="236" t="s">
        <v>510</v>
      </c>
      <c r="Q7" s="237"/>
      <c r="R7" s="237"/>
      <c r="S7" s="237"/>
      <c r="T7" s="237"/>
      <c r="U7" s="237"/>
      <c r="V7" s="237"/>
      <c r="W7" s="237"/>
      <c r="X7" s="237"/>
      <c r="Y7" s="238"/>
      <c r="Z7" s="285" t="s">
        <v>511</v>
      </c>
      <c r="AA7" s="286"/>
      <c r="AB7" s="286"/>
      <c r="AC7" s="286"/>
      <c r="AD7" s="286"/>
      <c r="AE7" s="317" t="s">
        <v>153</v>
      </c>
      <c r="AF7" s="317"/>
      <c r="AG7" s="317"/>
      <c r="AH7" s="317"/>
      <c r="AI7" s="317"/>
      <c r="AJ7" s="317"/>
      <c r="AK7" s="317"/>
      <c r="AL7" s="317"/>
      <c r="AM7" s="317"/>
      <c r="AN7" s="317"/>
      <c r="AO7" s="318"/>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row>
    <row r="8" spans="1:258" ht="51" customHeight="1" thickBot="1" x14ac:dyDescent="0.25">
      <c r="A8" s="229"/>
      <c r="B8" s="230"/>
      <c r="C8" s="230"/>
      <c r="D8" s="230"/>
      <c r="E8" s="230"/>
      <c r="F8" s="231"/>
      <c r="G8" s="257"/>
      <c r="H8" s="258"/>
      <c r="I8" s="253"/>
      <c r="J8" s="253"/>
      <c r="K8" s="254"/>
      <c r="L8" s="262" t="s">
        <v>103</v>
      </c>
      <c r="M8" s="263"/>
      <c r="N8" s="88" t="s">
        <v>508</v>
      </c>
      <c r="O8" s="267" t="s">
        <v>77</v>
      </c>
      <c r="P8" s="259" t="s">
        <v>154</v>
      </c>
      <c r="Q8" s="260"/>
      <c r="R8" s="260"/>
      <c r="S8" s="260"/>
      <c r="T8" s="260"/>
      <c r="U8" s="261"/>
      <c r="V8" s="301"/>
      <c r="W8" s="302"/>
      <c r="X8" s="303"/>
      <c r="Y8" s="304"/>
      <c r="Z8" s="287" t="s">
        <v>164</v>
      </c>
      <c r="AA8" s="288"/>
      <c r="AB8" s="288"/>
      <c r="AC8" s="289"/>
      <c r="AD8" s="290"/>
      <c r="AE8" s="319" t="s">
        <v>155</v>
      </c>
      <c r="AF8" s="320"/>
      <c r="AG8" s="320"/>
      <c r="AH8" s="320"/>
      <c r="AI8" s="320"/>
      <c r="AJ8" s="320"/>
      <c r="AK8" s="320"/>
      <c r="AL8" s="320"/>
      <c r="AM8" s="320"/>
      <c r="AN8" s="320"/>
      <c r="AO8" s="321"/>
      <c r="AP8" s="74"/>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row>
    <row r="9" spans="1:258" s="69" customFormat="1" ht="50.25" customHeight="1" thickBot="1" x14ac:dyDescent="0.25">
      <c r="A9" s="232">
        <v>1</v>
      </c>
      <c r="B9" s="275" t="s">
        <v>179</v>
      </c>
      <c r="C9" s="277" t="s">
        <v>2</v>
      </c>
      <c r="D9" s="277" t="s">
        <v>4</v>
      </c>
      <c r="E9" s="234" t="s">
        <v>25</v>
      </c>
      <c r="F9" s="277" t="s">
        <v>5</v>
      </c>
      <c r="G9" s="234" t="s">
        <v>394</v>
      </c>
      <c r="H9" s="277" t="s">
        <v>101</v>
      </c>
      <c r="I9" s="239" t="s">
        <v>0</v>
      </c>
      <c r="J9" s="279" t="s">
        <v>102</v>
      </c>
      <c r="K9" s="283" t="s">
        <v>5</v>
      </c>
      <c r="L9" s="281" t="s">
        <v>8</v>
      </c>
      <c r="M9" s="273" t="s">
        <v>3</v>
      </c>
      <c r="N9" s="270" t="s">
        <v>156</v>
      </c>
      <c r="O9" s="268"/>
      <c r="P9" s="97" t="s">
        <v>157</v>
      </c>
      <c r="Q9" s="260" t="s">
        <v>158</v>
      </c>
      <c r="R9" s="260"/>
      <c r="S9" s="260" t="s">
        <v>218</v>
      </c>
      <c r="T9" s="260"/>
      <c r="U9" s="261"/>
      <c r="V9" s="305" t="s">
        <v>8</v>
      </c>
      <c r="W9" s="307" t="s">
        <v>3</v>
      </c>
      <c r="X9" s="295" t="s">
        <v>156</v>
      </c>
      <c r="Y9" s="293" t="s">
        <v>167</v>
      </c>
      <c r="Z9" s="89" t="s">
        <v>27</v>
      </c>
      <c r="AA9" s="299" t="s">
        <v>9</v>
      </c>
      <c r="AB9" s="291" t="s">
        <v>10</v>
      </c>
      <c r="AC9" s="297" t="s">
        <v>1</v>
      </c>
      <c r="AD9" s="298"/>
      <c r="AE9" s="315" t="s">
        <v>296</v>
      </c>
      <c r="AF9" s="316"/>
      <c r="AG9" s="330" t="s">
        <v>295</v>
      </c>
      <c r="AH9" s="331"/>
      <c r="AI9" s="324" t="s">
        <v>219</v>
      </c>
      <c r="AJ9" s="325"/>
      <c r="AK9" s="332" t="s">
        <v>219</v>
      </c>
      <c r="AL9" s="333"/>
      <c r="AM9" s="322" t="s">
        <v>220</v>
      </c>
      <c r="AN9" s="323"/>
      <c r="AO9" s="93" t="s">
        <v>221</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c r="IS9" s="75"/>
      <c r="IT9" s="75"/>
      <c r="IU9" s="75"/>
      <c r="IV9" s="75"/>
      <c r="IW9" s="75"/>
      <c r="IX9" s="75"/>
    </row>
    <row r="10" spans="1:258" s="69" customFormat="1" ht="72.75" customHeight="1" thickBot="1" x14ac:dyDescent="0.25">
      <c r="A10" s="233"/>
      <c r="B10" s="276"/>
      <c r="C10" s="278"/>
      <c r="D10" s="278"/>
      <c r="E10" s="235"/>
      <c r="F10" s="278"/>
      <c r="G10" s="235"/>
      <c r="H10" s="278"/>
      <c r="I10" s="240"/>
      <c r="J10" s="280"/>
      <c r="K10" s="284"/>
      <c r="L10" s="282"/>
      <c r="M10" s="274"/>
      <c r="N10" s="271"/>
      <c r="O10" s="269"/>
      <c r="P10" s="99" t="s">
        <v>168</v>
      </c>
      <c r="Q10" s="98" t="s">
        <v>159</v>
      </c>
      <c r="R10" s="98" t="s">
        <v>160</v>
      </c>
      <c r="S10" s="98" t="s">
        <v>161</v>
      </c>
      <c r="T10" s="98" t="s">
        <v>162</v>
      </c>
      <c r="U10" s="98" t="s">
        <v>163</v>
      </c>
      <c r="V10" s="306"/>
      <c r="W10" s="308"/>
      <c r="X10" s="296"/>
      <c r="Y10" s="294"/>
      <c r="Z10" s="90" t="s">
        <v>28</v>
      </c>
      <c r="AA10" s="300"/>
      <c r="AB10" s="292"/>
      <c r="AC10" s="91" t="s">
        <v>165</v>
      </c>
      <c r="AD10" s="92" t="s">
        <v>166</v>
      </c>
      <c r="AE10" s="328" t="s">
        <v>247</v>
      </c>
      <c r="AF10" s="329"/>
      <c r="AG10" s="326" t="s">
        <v>248</v>
      </c>
      <c r="AH10" s="327"/>
      <c r="AI10" s="309" t="s">
        <v>249</v>
      </c>
      <c r="AJ10" s="310"/>
      <c r="AK10" s="334" t="s">
        <v>250</v>
      </c>
      <c r="AL10" s="335"/>
      <c r="AM10" s="94" t="s">
        <v>386</v>
      </c>
      <c r="AN10" s="95" t="s">
        <v>387</v>
      </c>
      <c r="AO10" s="96" t="s">
        <v>180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row>
    <row r="11" spans="1:258" s="71" customFormat="1" ht="363" x14ac:dyDescent="0.2">
      <c r="A11" s="101">
        <v>1</v>
      </c>
      <c r="B11" s="174" t="s">
        <v>512</v>
      </c>
      <c r="C11" s="170" t="s">
        <v>541</v>
      </c>
      <c r="D11" s="170" t="s">
        <v>514</v>
      </c>
      <c r="E11" s="102" t="s">
        <v>576</v>
      </c>
      <c r="F11" s="170" t="s">
        <v>6</v>
      </c>
      <c r="G11" s="102" t="s">
        <v>128</v>
      </c>
      <c r="H11" s="102" t="s">
        <v>616</v>
      </c>
      <c r="I11" s="148" t="s">
        <v>242</v>
      </c>
      <c r="J11" s="148" t="s">
        <v>709</v>
      </c>
      <c r="K11" s="148" t="s">
        <v>755</v>
      </c>
      <c r="L11" s="170" t="s">
        <v>121</v>
      </c>
      <c r="M11" s="183" t="s">
        <v>15</v>
      </c>
      <c r="N11" s="148" t="s">
        <v>21</v>
      </c>
      <c r="O11" s="148" t="str">
        <f>IF(N11='NO BORRAR'!$H$1,'NO BORRAR'!$L$1,IF(N11='NO BORRAR'!$H$2,'NO BORRAR'!$L$2,IF(N11='NO BORRAR'!$H$3,'NO BORRAR'!$L$3,IF(N11='NO BORRAR'!$H$4,'NO BORRAR'!$L$4,))))</f>
        <v>EVITAR, REDUCIR, COMPARTIR O TRANSFERIR EL RIESGO</v>
      </c>
      <c r="P11" s="148" t="s">
        <v>23</v>
      </c>
      <c r="Q11" s="148" t="s">
        <v>758</v>
      </c>
      <c r="R11" s="148"/>
      <c r="S11" s="183" t="s">
        <v>23</v>
      </c>
      <c r="T11" s="183" t="s">
        <v>23</v>
      </c>
      <c r="U11" s="148" t="s">
        <v>23</v>
      </c>
      <c r="V11" s="148" t="s">
        <v>121</v>
      </c>
      <c r="W11" s="148" t="s">
        <v>12</v>
      </c>
      <c r="X11" s="148" t="s">
        <v>189</v>
      </c>
      <c r="Y11" s="148" t="s">
        <v>74</v>
      </c>
      <c r="Z11" s="148" t="s">
        <v>808</v>
      </c>
      <c r="AA11" s="148" t="s">
        <v>846</v>
      </c>
      <c r="AB11" s="148" t="s">
        <v>244</v>
      </c>
      <c r="AC11" s="148" t="s">
        <v>133</v>
      </c>
      <c r="AD11" s="148" t="s">
        <v>134</v>
      </c>
      <c r="AE11" s="148" t="s">
        <v>253</v>
      </c>
      <c r="AF11" s="150" t="s">
        <v>254</v>
      </c>
      <c r="AG11" s="148" t="s">
        <v>316</v>
      </c>
      <c r="AH11" s="149" t="s">
        <v>317</v>
      </c>
      <c r="AI11" s="76"/>
      <c r="AJ11" s="76"/>
      <c r="AK11" s="104"/>
      <c r="AL11" s="104"/>
      <c r="AM11" s="103" t="s">
        <v>395</v>
      </c>
      <c r="AN11" s="87" t="s">
        <v>895</v>
      </c>
      <c r="AO11" s="105"/>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row>
    <row r="12" spans="1:258" ht="379.5" x14ac:dyDescent="0.2">
      <c r="A12" s="106">
        <v>2</v>
      </c>
      <c r="B12" s="175" t="s">
        <v>512</v>
      </c>
      <c r="C12" s="171" t="s">
        <v>542</v>
      </c>
      <c r="D12" s="171" t="s">
        <v>517</v>
      </c>
      <c r="E12" s="133" t="s">
        <v>117</v>
      </c>
      <c r="F12" s="171" t="s">
        <v>6</v>
      </c>
      <c r="G12" s="107" t="s">
        <v>128</v>
      </c>
      <c r="H12" s="107" t="s">
        <v>617</v>
      </c>
      <c r="I12" s="121" t="s">
        <v>194</v>
      </c>
      <c r="J12" s="121" t="s">
        <v>710</v>
      </c>
      <c r="K12" s="148" t="s">
        <v>755</v>
      </c>
      <c r="L12" s="155" t="s">
        <v>118</v>
      </c>
      <c r="M12" s="155" t="s">
        <v>15</v>
      </c>
      <c r="N12" s="121" t="s">
        <v>22</v>
      </c>
      <c r="O12" s="121" t="str">
        <f>IF(N12='NO BORRAR'!$H$1,'NO BORRAR'!$L$1,IF(N12='NO BORRAR'!$H$2,'NO BORRAR'!$L$2,IF(N12='NO BORRAR'!$H$3,'NO BORRAR'!$L$3,IF(N12='NO BORRAR'!$H$4,'NO BORRAR'!$L$4,))))</f>
        <v>EVITAR, REDUCIR, COMPARTIR O TRANSFERIR EL RIESGO</v>
      </c>
      <c r="P12" s="121" t="s">
        <v>23</v>
      </c>
      <c r="Q12" s="121" t="s">
        <v>757</v>
      </c>
      <c r="R12" s="121" t="s">
        <v>792</v>
      </c>
      <c r="S12" s="155" t="s">
        <v>23</v>
      </c>
      <c r="T12" s="155" t="s">
        <v>23</v>
      </c>
      <c r="U12" s="121" t="s">
        <v>24</v>
      </c>
      <c r="V12" s="121" t="s">
        <v>119</v>
      </c>
      <c r="W12" s="121" t="s">
        <v>14</v>
      </c>
      <c r="X12" s="121" t="s">
        <v>21</v>
      </c>
      <c r="Y12" s="121" t="str">
        <f>IF(X12='NO BORRAR'!$H$1,'NO BORRAR'!$L$1,IF(X12='NO BORRAR'!$H$2,'NO BORRAR'!$L$2,IF(X12='NO BORRAR'!$H$3,'NO BORRAR'!$L$3,IF(X12='NO BORRAR'!$H$4,'NO BORRAR'!$L$4,))))</f>
        <v>EVITAR, REDUCIR, COMPARTIR O TRANSFERIR EL RIESGO</v>
      </c>
      <c r="Z12" s="121" t="s">
        <v>806</v>
      </c>
      <c r="AA12" s="121" t="s">
        <v>847</v>
      </c>
      <c r="AB12" s="121" t="s">
        <v>201</v>
      </c>
      <c r="AC12" s="121" t="s">
        <v>135</v>
      </c>
      <c r="AD12" s="121" t="s">
        <v>134</v>
      </c>
      <c r="AE12" s="121" t="s">
        <v>396</v>
      </c>
      <c r="AF12" s="151" t="s">
        <v>255</v>
      </c>
      <c r="AG12" s="121" t="s">
        <v>397</v>
      </c>
      <c r="AH12" s="152" t="s">
        <v>318</v>
      </c>
      <c r="AI12" s="109"/>
      <c r="AJ12" s="109"/>
      <c r="AK12" s="110"/>
      <c r="AL12" s="110"/>
      <c r="AM12" s="111" t="s">
        <v>398</v>
      </c>
      <c r="AN12" s="81" t="s">
        <v>357</v>
      </c>
      <c r="AO12" s="11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row>
    <row r="13" spans="1:258" s="73" customFormat="1" ht="363" x14ac:dyDescent="0.2">
      <c r="A13" s="106">
        <v>3</v>
      </c>
      <c r="B13" s="175" t="s">
        <v>512</v>
      </c>
      <c r="C13" s="171" t="s">
        <v>543</v>
      </c>
      <c r="D13" s="171" t="s">
        <v>517</v>
      </c>
      <c r="E13" s="133" t="s">
        <v>577</v>
      </c>
      <c r="F13" s="171" t="s">
        <v>6</v>
      </c>
      <c r="G13" s="107" t="s">
        <v>128</v>
      </c>
      <c r="H13" s="107" t="s">
        <v>618</v>
      </c>
      <c r="I13" s="121" t="s">
        <v>659</v>
      </c>
      <c r="J13" s="121" t="s">
        <v>711</v>
      </c>
      <c r="K13" s="121" t="s">
        <v>100</v>
      </c>
      <c r="L13" s="155" t="s">
        <v>99</v>
      </c>
      <c r="M13" s="155" t="s">
        <v>15</v>
      </c>
      <c r="N13" s="121" t="s">
        <v>22</v>
      </c>
      <c r="O13" s="121" t="str">
        <f>IF(N13='NO BORRAR'!$H$1,'NO BORRAR'!$L$1,IF(N13='NO BORRAR'!$H$2,'NO BORRAR'!$L$2,IF(N13='NO BORRAR'!$H$3,'NO BORRAR'!$L$3,IF(N13='NO BORRAR'!$H$4,'NO BORRAR'!$L$4,))))</f>
        <v>EVITAR, REDUCIR, COMPARTIR O TRANSFERIR EL RIESGO</v>
      </c>
      <c r="P13" s="121" t="s">
        <v>23</v>
      </c>
      <c r="Q13" s="121" t="s">
        <v>759</v>
      </c>
      <c r="R13" s="121"/>
      <c r="S13" s="155" t="s">
        <v>23</v>
      </c>
      <c r="T13" s="155" t="s">
        <v>23</v>
      </c>
      <c r="U13" s="121" t="s">
        <v>23</v>
      </c>
      <c r="V13" s="121" t="s">
        <v>120</v>
      </c>
      <c r="W13" s="121" t="s">
        <v>13</v>
      </c>
      <c r="X13" s="121" t="s">
        <v>189</v>
      </c>
      <c r="Y13" s="121" t="s">
        <v>91</v>
      </c>
      <c r="Z13" s="121" t="s">
        <v>806</v>
      </c>
      <c r="AA13" s="121" t="s">
        <v>848</v>
      </c>
      <c r="AB13" s="121" t="s">
        <v>399</v>
      </c>
      <c r="AC13" s="121" t="s">
        <v>133</v>
      </c>
      <c r="AD13" s="121" t="s">
        <v>134</v>
      </c>
      <c r="AE13" s="121" t="s">
        <v>400</v>
      </c>
      <c r="AF13" s="153" t="s">
        <v>256</v>
      </c>
      <c r="AG13" s="121" t="s">
        <v>401</v>
      </c>
      <c r="AH13" s="153" t="s">
        <v>319</v>
      </c>
      <c r="AI13" s="113"/>
      <c r="AJ13" s="113"/>
      <c r="AK13" s="110"/>
      <c r="AL13" s="110"/>
      <c r="AM13" s="114" t="s">
        <v>402</v>
      </c>
      <c r="AN13" s="81" t="s">
        <v>360</v>
      </c>
      <c r="AO13" s="11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row>
    <row r="14" spans="1:258" ht="409.5" x14ac:dyDescent="0.2">
      <c r="A14" s="106">
        <v>4</v>
      </c>
      <c r="B14" s="175" t="s">
        <v>515</v>
      </c>
      <c r="C14" s="171" t="s">
        <v>544</v>
      </c>
      <c r="D14" s="171" t="s">
        <v>98</v>
      </c>
      <c r="E14" s="133" t="s">
        <v>578</v>
      </c>
      <c r="F14" s="171" t="s">
        <v>6</v>
      </c>
      <c r="G14" s="107" t="s">
        <v>128</v>
      </c>
      <c r="H14" s="107" t="s">
        <v>619</v>
      </c>
      <c r="I14" s="121" t="s">
        <v>660</v>
      </c>
      <c r="J14" s="121" t="s">
        <v>712</v>
      </c>
      <c r="K14" s="121" t="s">
        <v>32</v>
      </c>
      <c r="L14" s="155" t="s">
        <v>99</v>
      </c>
      <c r="M14" s="155" t="s">
        <v>14</v>
      </c>
      <c r="N14" s="121" t="s">
        <v>21</v>
      </c>
      <c r="O14" s="121" t="str">
        <f>IF(N14='NO BORRAR'!$H$1,'NO BORRAR'!$L$1,IF(N14='NO BORRAR'!$H$2,'NO BORRAR'!$L$2,IF(N14='NO BORRAR'!$H$3,'NO BORRAR'!$L$3,IF(N14='NO BORRAR'!$H$4,'NO BORRAR'!$L$4,))))</f>
        <v>EVITAR, REDUCIR, COMPARTIR O TRANSFERIR EL RIESGO</v>
      </c>
      <c r="P14" s="121" t="s">
        <v>23</v>
      </c>
      <c r="Q14" s="121" t="s">
        <v>760</v>
      </c>
      <c r="R14" s="121"/>
      <c r="S14" s="155" t="s">
        <v>23</v>
      </c>
      <c r="T14" s="155" t="s">
        <v>24</v>
      </c>
      <c r="U14" s="121" t="s">
        <v>24</v>
      </c>
      <c r="V14" s="121" t="s">
        <v>120</v>
      </c>
      <c r="W14" s="121" t="s">
        <v>13</v>
      </c>
      <c r="X14" s="121" t="s">
        <v>19</v>
      </c>
      <c r="Y14" s="121" t="str">
        <f>IF(X14='NO BORRAR'!$H$1,'NO BORRAR'!$L$1,IF(X14='NO BORRAR'!$H$2,'NO BORRAR'!$L$2,IF(X14='NO BORRAR'!$H$3,'NO BORRAR'!$L$3,IF(X14='NO BORRAR'!$H$4,'NO BORRAR'!$L$4,))))</f>
        <v>ASUMIR EL RIESGO</v>
      </c>
      <c r="Z14" s="121" t="s">
        <v>807</v>
      </c>
      <c r="AA14" s="121" t="s">
        <v>849</v>
      </c>
      <c r="AB14" s="121" t="s">
        <v>315</v>
      </c>
      <c r="AC14" s="121" t="s">
        <v>133</v>
      </c>
      <c r="AD14" s="121" t="s">
        <v>134</v>
      </c>
      <c r="AE14" s="121" t="s">
        <v>403</v>
      </c>
      <c r="AF14" s="154" t="s">
        <v>404</v>
      </c>
      <c r="AG14" s="121" t="s">
        <v>405</v>
      </c>
      <c r="AH14" s="121" t="s">
        <v>406</v>
      </c>
      <c r="AI14" s="115"/>
      <c r="AJ14" s="116"/>
      <c r="AK14" s="117"/>
      <c r="AL14" s="110"/>
      <c r="AM14" s="107" t="s">
        <v>407</v>
      </c>
      <c r="AN14" s="81" t="s">
        <v>361</v>
      </c>
      <c r="AO14" s="11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row>
    <row r="15" spans="1:258" ht="346.5" x14ac:dyDescent="0.2">
      <c r="A15" s="106">
        <v>5</v>
      </c>
      <c r="B15" s="175" t="s">
        <v>513</v>
      </c>
      <c r="C15" s="171" t="s">
        <v>545</v>
      </c>
      <c r="D15" s="171" t="s">
        <v>518</v>
      </c>
      <c r="E15" s="133" t="s">
        <v>579</v>
      </c>
      <c r="F15" s="171" t="s">
        <v>6</v>
      </c>
      <c r="G15" s="107" t="s">
        <v>131</v>
      </c>
      <c r="H15" s="107" t="s">
        <v>620</v>
      </c>
      <c r="I15" s="121" t="s">
        <v>661</v>
      </c>
      <c r="J15" s="121" t="s">
        <v>713</v>
      </c>
      <c r="K15" s="121" t="s">
        <v>755</v>
      </c>
      <c r="L15" s="155" t="s">
        <v>118</v>
      </c>
      <c r="M15" s="155" t="s">
        <v>15</v>
      </c>
      <c r="N15" s="121" t="s">
        <v>22</v>
      </c>
      <c r="O15" s="121" t="str">
        <f>IF(N15='NO BORRAR'!$H$1,'NO BORRAR'!$L$1,IF(N15='NO BORRAR'!$H$2,'NO BORRAR'!$L$2,IF(N15='NO BORRAR'!$H$3,'NO BORRAR'!$L$3,IF(N15='NO BORRAR'!$H$4,'NO BORRAR'!$L$4,))))</f>
        <v>EVITAR, REDUCIR, COMPARTIR O TRANSFERIR EL RIESGO</v>
      </c>
      <c r="P15" s="121" t="s">
        <v>23</v>
      </c>
      <c r="Q15" s="121" t="s">
        <v>761</v>
      </c>
      <c r="R15" s="121"/>
      <c r="S15" s="155"/>
      <c r="T15" s="155"/>
      <c r="U15" s="121" t="s">
        <v>24</v>
      </c>
      <c r="V15" s="121" t="s">
        <v>118</v>
      </c>
      <c r="W15" s="121" t="s">
        <v>15</v>
      </c>
      <c r="X15" s="121" t="s">
        <v>22</v>
      </c>
      <c r="Y15" s="121" t="str">
        <f>IF(X15='NO BORRAR'!$H$1,'NO BORRAR'!$L$1,IF(X15='NO BORRAR'!$H$2,'NO BORRAR'!$L$2,IF(X15='NO BORRAR'!$H$3,'NO BORRAR'!$L$3,IF(X15='NO BORRAR'!$H$4,'NO BORRAR'!$L$4,))))</f>
        <v>EVITAR, REDUCIR, COMPARTIR O TRANSFERIR EL RIESGO</v>
      </c>
      <c r="Z15" s="121" t="s">
        <v>809</v>
      </c>
      <c r="AA15" s="121" t="s">
        <v>850</v>
      </c>
      <c r="AB15" s="121" t="s">
        <v>206</v>
      </c>
      <c r="AC15" s="121" t="s">
        <v>135</v>
      </c>
      <c r="AD15" s="121" t="s">
        <v>134</v>
      </c>
      <c r="AE15" s="121" t="s">
        <v>408</v>
      </c>
      <c r="AF15" s="154" t="s">
        <v>276</v>
      </c>
      <c r="AG15" s="154" t="s">
        <v>324</v>
      </c>
      <c r="AH15" s="154" t="s">
        <v>325</v>
      </c>
      <c r="AI15" s="82"/>
      <c r="AJ15" s="82"/>
      <c r="AK15" s="117"/>
      <c r="AL15" s="117"/>
      <c r="AM15" s="118" t="s">
        <v>409</v>
      </c>
      <c r="AN15" s="108" t="s">
        <v>896</v>
      </c>
      <c r="AO15" s="11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row>
    <row r="16" spans="1:258" ht="247.5" x14ac:dyDescent="0.2">
      <c r="A16" s="106">
        <v>6</v>
      </c>
      <c r="B16" s="175" t="s">
        <v>513</v>
      </c>
      <c r="C16" s="171" t="s">
        <v>546</v>
      </c>
      <c r="D16" s="171" t="s">
        <v>519</v>
      </c>
      <c r="E16" s="133" t="s">
        <v>580</v>
      </c>
      <c r="F16" s="171" t="s">
        <v>6</v>
      </c>
      <c r="G16" s="107" t="s">
        <v>126</v>
      </c>
      <c r="H16" s="107" t="s">
        <v>621</v>
      </c>
      <c r="I16" s="121" t="s">
        <v>662</v>
      </c>
      <c r="J16" s="121" t="s">
        <v>714</v>
      </c>
      <c r="K16" s="121" t="s">
        <v>755</v>
      </c>
      <c r="L16" s="155" t="s">
        <v>118</v>
      </c>
      <c r="M16" s="155" t="s">
        <v>15</v>
      </c>
      <c r="N16" s="121" t="s">
        <v>22</v>
      </c>
      <c r="O16" s="121" t="str">
        <f>IF(N15='NO BORRAR'!$H$1,'NO BORRAR'!$L$1,IF(N15='NO BORRAR'!$H$2,'NO BORRAR'!$L$2,IF(N15='NO BORRAR'!$H$3,'NO BORRAR'!$L$3,IF(N15='NO BORRAR'!$H$4,'NO BORRAR'!$L$4,))))</f>
        <v>EVITAR, REDUCIR, COMPARTIR O TRANSFERIR EL RIESGO</v>
      </c>
      <c r="P16" s="121" t="s">
        <v>23</v>
      </c>
      <c r="Q16" s="121" t="s">
        <v>762</v>
      </c>
      <c r="R16" s="121" t="s">
        <v>793</v>
      </c>
      <c r="S16" s="155" t="s">
        <v>24</v>
      </c>
      <c r="T16" s="155" t="s">
        <v>23</v>
      </c>
      <c r="U16" s="121" t="s">
        <v>23</v>
      </c>
      <c r="V16" s="121" t="s">
        <v>118</v>
      </c>
      <c r="W16" s="121" t="s">
        <v>15</v>
      </c>
      <c r="X16" s="121" t="s">
        <v>22</v>
      </c>
      <c r="Y16" s="121" t="str">
        <f>IF(X16='NO BORRAR'!$H$1,'NO BORRAR'!$L$1,IF(X16='NO BORRAR'!$H$2,'NO BORRAR'!$L$2,IF(X16='NO BORRAR'!$H$3,'NO BORRAR'!$L$3,IF(X16='NO BORRAR'!$H$4,'NO BORRAR'!$L$4,))))</f>
        <v>EVITAR, REDUCIR, COMPARTIR O TRANSFERIR EL RIESGO</v>
      </c>
      <c r="Z16" s="121" t="s">
        <v>810</v>
      </c>
      <c r="AA16" s="121" t="s">
        <v>851</v>
      </c>
      <c r="AB16" s="121" t="s">
        <v>233</v>
      </c>
      <c r="AC16" s="121" t="s">
        <v>133</v>
      </c>
      <c r="AD16" s="121" t="s">
        <v>134</v>
      </c>
      <c r="AE16" s="121" t="s">
        <v>410</v>
      </c>
      <c r="AF16" s="154" t="s">
        <v>277</v>
      </c>
      <c r="AG16" s="154" t="s">
        <v>411</v>
      </c>
      <c r="AH16" s="154" t="s">
        <v>349</v>
      </c>
      <c r="AI16" s="82"/>
      <c r="AJ16" s="82"/>
      <c r="AK16" s="117"/>
      <c r="AL16" s="117"/>
      <c r="AM16" s="118" t="s">
        <v>412</v>
      </c>
      <c r="AN16" s="119" t="s">
        <v>356</v>
      </c>
      <c r="AO16" s="11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row>
    <row r="17" spans="1:258" s="71" customFormat="1" ht="363" x14ac:dyDescent="0.2">
      <c r="A17" s="106">
        <v>7</v>
      </c>
      <c r="B17" s="175" t="s">
        <v>513</v>
      </c>
      <c r="C17" s="171" t="s">
        <v>546</v>
      </c>
      <c r="D17" s="171" t="s">
        <v>519</v>
      </c>
      <c r="E17" s="133" t="s">
        <v>580</v>
      </c>
      <c r="F17" s="171" t="s">
        <v>6</v>
      </c>
      <c r="G17" s="107" t="s">
        <v>126</v>
      </c>
      <c r="H17" s="107" t="s">
        <v>622</v>
      </c>
      <c r="I17" s="121" t="s">
        <v>663</v>
      </c>
      <c r="J17" s="121" t="s">
        <v>714</v>
      </c>
      <c r="K17" s="121" t="s">
        <v>755</v>
      </c>
      <c r="L17" s="155" t="s">
        <v>119</v>
      </c>
      <c r="M17" s="155" t="s">
        <v>13</v>
      </c>
      <c r="N17" s="121" t="s">
        <v>20</v>
      </c>
      <c r="O17" s="121" t="str">
        <f>IF(N17='NO BORRAR'!$H$1,'NO BORRAR'!$L$1,IF(N17='NO BORRAR'!$H$2,'NO BORRAR'!$L$2,IF(N17='NO BORRAR'!$H$3,'NO BORRAR'!$L$3,IF(N17='NO BORRAR'!$H$4,'NO BORRAR'!$L$4,))))</f>
        <v>REDUCIR O ASUMIR EL RIESGO</v>
      </c>
      <c r="P17" s="121" t="s">
        <v>24</v>
      </c>
      <c r="Q17" s="121" t="s">
        <v>763</v>
      </c>
      <c r="R17" s="121" t="s">
        <v>794</v>
      </c>
      <c r="S17" s="155" t="s">
        <v>23</v>
      </c>
      <c r="T17" s="155" t="s">
        <v>23</v>
      </c>
      <c r="U17" s="121" t="s">
        <v>23</v>
      </c>
      <c r="V17" s="121" t="s">
        <v>99</v>
      </c>
      <c r="W17" s="121" t="s">
        <v>13</v>
      </c>
      <c r="X17" s="121" t="s">
        <v>21</v>
      </c>
      <c r="Y17" s="121" t="str">
        <f>IF(X17='NO BORRAR'!$H$1,'NO BORRAR'!$L$1,IF(X17='NO BORRAR'!$H$2,'NO BORRAR'!$L$2,IF(X17='NO BORRAR'!$H$3,'NO BORRAR'!$L$3,IF(X17='NO BORRAR'!$H$4,'NO BORRAR'!$L$4,))))</f>
        <v>EVITAR, REDUCIR, COMPARTIR O TRANSFERIR EL RIESGO</v>
      </c>
      <c r="Z17" s="121" t="s">
        <v>811</v>
      </c>
      <c r="AA17" s="121" t="s">
        <v>852</v>
      </c>
      <c r="AB17" s="121" t="s">
        <v>235</v>
      </c>
      <c r="AC17" s="121" t="s">
        <v>133</v>
      </c>
      <c r="AD17" s="121" t="s">
        <v>134</v>
      </c>
      <c r="AE17" s="121" t="s">
        <v>413</v>
      </c>
      <c r="AF17" s="154" t="s">
        <v>278</v>
      </c>
      <c r="AG17" s="154" t="s">
        <v>326</v>
      </c>
      <c r="AH17" s="154" t="s">
        <v>327</v>
      </c>
      <c r="AI17" s="82"/>
      <c r="AJ17" s="82"/>
      <c r="AK17" s="117"/>
      <c r="AL17" s="117"/>
      <c r="AM17" s="118" t="s">
        <v>350</v>
      </c>
      <c r="AN17" s="120" t="s">
        <v>897</v>
      </c>
      <c r="AO17" s="11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row>
    <row r="18" spans="1:258" s="71" customFormat="1" ht="247.5" x14ac:dyDescent="0.2">
      <c r="A18" s="106">
        <v>8</v>
      </c>
      <c r="B18" s="175" t="s">
        <v>181</v>
      </c>
      <c r="C18" s="171" t="s">
        <v>547</v>
      </c>
      <c r="D18" s="171" t="s">
        <v>520</v>
      </c>
      <c r="E18" s="133" t="s">
        <v>581</v>
      </c>
      <c r="F18" s="171" t="s">
        <v>7</v>
      </c>
      <c r="G18" s="107" t="s">
        <v>613</v>
      </c>
      <c r="H18" s="107" t="s">
        <v>623</v>
      </c>
      <c r="I18" s="121" t="s">
        <v>664</v>
      </c>
      <c r="J18" s="121" t="s">
        <v>715</v>
      </c>
      <c r="K18" s="121" t="s">
        <v>755</v>
      </c>
      <c r="L18" s="155" t="s">
        <v>119</v>
      </c>
      <c r="M18" s="155" t="s">
        <v>15</v>
      </c>
      <c r="N18" s="121" t="s">
        <v>22</v>
      </c>
      <c r="O18" s="121" t="str">
        <f>IF(N18='[1]NO BORRAR'!$H$1,'[1]NO BORRAR'!$L$1,IF(N18='[1]NO BORRAR'!$H$2,'[1]NO BORRAR'!$L$2,IF(N18='[1]NO BORRAR'!$H$3,'[1]NO BORRAR'!$L$3,IF(N18='[1]NO BORRAR'!$H$4,'[1]NO BORRAR'!$L$4,))))</f>
        <v>EVITAR, REDUCIR, COMPARTIR O TRANSFERIR EL RIESGO</v>
      </c>
      <c r="P18" s="121" t="s">
        <v>23</v>
      </c>
      <c r="Q18" s="121" t="s">
        <v>764</v>
      </c>
      <c r="R18" s="121"/>
      <c r="S18" s="155" t="s">
        <v>23</v>
      </c>
      <c r="T18" s="155" t="s">
        <v>23</v>
      </c>
      <c r="U18" s="121" t="s">
        <v>24</v>
      </c>
      <c r="V18" s="121" t="s">
        <v>120</v>
      </c>
      <c r="W18" s="121" t="s">
        <v>14</v>
      </c>
      <c r="X18" s="121" t="s">
        <v>20</v>
      </c>
      <c r="Y18" s="121" t="str">
        <f>IF(X18='[1]NO BORRAR'!$H$1,'[1]NO BORRAR'!$L$1,IF(X18='[1]NO BORRAR'!$H$2,'[1]NO BORRAR'!$L$2,IF(X18='[1]NO BORRAR'!$H$3,'[1]NO BORRAR'!$L$3,IF(X18='[1]NO BORRAR'!$H$4,'[1]NO BORRAR'!$L$4,))))</f>
        <v>REDUCIR O ASUMIR EL RIESGO</v>
      </c>
      <c r="Z18" s="121" t="s">
        <v>812</v>
      </c>
      <c r="AA18" s="121" t="s">
        <v>853</v>
      </c>
      <c r="AB18" s="121" t="s">
        <v>136</v>
      </c>
      <c r="AC18" s="121" t="s">
        <v>133</v>
      </c>
      <c r="AD18" s="121" t="s">
        <v>134</v>
      </c>
      <c r="AE18" s="121" t="s">
        <v>507</v>
      </c>
      <c r="AF18" s="154" t="s">
        <v>260</v>
      </c>
      <c r="AG18" s="121" t="s">
        <v>507</v>
      </c>
      <c r="AH18" s="121" t="s">
        <v>299</v>
      </c>
      <c r="AI18" s="108"/>
      <c r="AJ18" s="108"/>
      <c r="AK18" s="110"/>
      <c r="AL18" s="110"/>
      <c r="AM18" s="121" t="s">
        <v>414</v>
      </c>
      <c r="AN18" s="82" t="s">
        <v>898</v>
      </c>
      <c r="AO18" s="11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row>
    <row r="19" spans="1:258" s="71" customFormat="1" ht="231" x14ac:dyDescent="0.2">
      <c r="A19" s="106">
        <v>9</v>
      </c>
      <c r="B19" s="175" t="s">
        <v>181</v>
      </c>
      <c r="C19" s="171" t="s">
        <v>548</v>
      </c>
      <c r="D19" s="171" t="s">
        <v>521</v>
      </c>
      <c r="E19" s="133" t="s">
        <v>582</v>
      </c>
      <c r="F19" s="171" t="s">
        <v>6</v>
      </c>
      <c r="G19" s="107" t="s">
        <v>613</v>
      </c>
      <c r="H19" s="107" t="s">
        <v>624</v>
      </c>
      <c r="I19" s="121" t="s">
        <v>665</v>
      </c>
      <c r="J19" s="121" t="s">
        <v>716</v>
      </c>
      <c r="K19" s="121" t="s">
        <v>755</v>
      </c>
      <c r="L19" s="155" t="s">
        <v>119</v>
      </c>
      <c r="M19" s="155" t="s">
        <v>14</v>
      </c>
      <c r="N19" s="121" t="s">
        <v>21</v>
      </c>
      <c r="O19" s="121" t="str">
        <f>IF(N19='[1]NO BORRAR'!$H$1,'[1]NO BORRAR'!$L$1,IF(N19='[1]NO BORRAR'!$H$2,'[1]NO BORRAR'!$L$2,IF(N19='[1]NO BORRAR'!$H$3,'[1]NO BORRAR'!$L$3,IF(N19='[1]NO BORRAR'!$H$4,'[1]NO BORRAR'!$L$4,))))</f>
        <v>EVITAR, REDUCIR, COMPARTIR O TRANSFERIR EL RIESGO</v>
      </c>
      <c r="P19" s="121" t="s">
        <v>23</v>
      </c>
      <c r="Q19" s="121" t="s">
        <v>765</v>
      </c>
      <c r="R19" s="121"/>
      <c r="S19" s="155" t="s">
        <v>23</v>
      </c>
      <c r="T19" s="155" t="s">
        <v>23</v>
      </c>
      <c r="U19" s="121" t="s">
        <v>24</v>
      </c>
      <c r="V19" s="121" t="s">
        <v>120</v>
      </c>
      <c r="W19" s="121" t="s">
        <v>13</v>
      </c>
      <c r="X19" s="121" t="s">
        <v>19</v>
      </c>
      <c r="Y19" s="121" t="str">
        <f>IF(X19='NO BORRAR'!$H$1,'NO BORRAR'!$L$1,IF(X19='NO BORRAR'!$H$2,'NO BORRAR'!$L$2,IF(X19='NO BORRAR'!$H$3,'NO BORRAR'!$L$3,IF(X19='NO BORRAR'!$H$4,'NO BORRAR'!$L$4,))))</f>
        <v>ASUMIR EL RIESGO</v>
      </c>
      <c r="Z19" s="121" t="s">
        <v>813</v>
      </c>
      <c r="AA19" s="121" t="s">
        <v>854</v>
      </c>
      <c r="AB19" s="121" t="s">
        <v>223</v>
      </c>
      <c r="AC19" s="121" t="s">
        <v>133</v>
      </c>
      <c r="AD19" s="121" t="s">
        <v>134</v>
      </c>
      <c r="AE19" s="121" t="s">
        <v>415</v>
      </c>
      <c r="AF19" s="154" t="s">
        <v>261</v>
      </c>
      <c r="AG19" s="121" t="s">
        <v>415</v>
      </c>
      <c r="AH19" s="121" t="s">
        <v>300</v>
      </c>
      <c r="AI19" s="108"/>
      <c r="AJ19" s="108"/>
      <c r="AK19" s="110"/>
      <c r="AL19" s="110"/>
      <c r="AM19" s="121" t="s">
        <v>416</v>
      </c>
      <c r="AN19" s="81" t="s">
        <v>417</v>
      </c>
      <c r="AO19" s="11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row>
    <row r="20" spans="1:258" s="71" customFormat="1" ht="247.5" x14ac:dyDescent="0.2">
      <c r="A20" s="106">
        <v>10</v>
      </c>
      <c r="B20" s="175" t="s">
        <v>181</v>
      </c>
      <c r="C20" s="171" t="s">
        <v>549</v>
      </c>
      <c r="D20" s="171" t="s">
        <v>520</v>
      </c>
      <c r="E20" s="133" t="s">
        <v>583</v>
      </c>
      <c r="F20" s="171" t="s">
        <v>6</v>
      </c>
      <c r="G20" s="107" t="s">
        <v>613</v>
      </c>
      <c r="H20" s="107" t="s">
        <v>625</v>
      </c>
      <c r="I20" s="121" t="s">
        <v>666</v>
      </c>
      <c r="J20" s="121" t="s">
        <v>717</v>
      </c>
      <c r="K20" s="121" t="s">
        <v>755</v>
      </c>
      <c r="L20" s="155" t="s">
        <v>99</v>
      </c>
      <c r="M20" s="155" t="s">
        <v>14</v>
      </c>
      <c r="N20" s="121" t="s">
        <v>21</v>
      </c>
      <c r="O20" s="121" t="str">
        <f>IF(N20='NO BORRAR'!$H$1,'NO BORRAR'!$L$1,IF(N20='NO BORRAR'!$H$2,'NO BORRAR'!$L$2,IF(N20='NO BORRAR'!$H$3,'NO BORRAR'!$L$3,IF(N20='NO BORRAR'!$H$4,'NO BORRAR'!$L$4,))))</f>
        <v>EVITAR, REDUCIR, COMPARTIR O TRANSFERIR EL RIESGO</v>
      </c>
      <c r="P20" s="121" t="s">
        <v>23</v>
      </c>
      <c r="Q20" s="121" t="s">
        <v>766</v>
      </c>
      <c r="R20" s="121"/>
      <c r="S20" s="155" t="s">
        <v>23</v>
      </c>
      <c r="T20" s="155" t="s">
        <v>23</v>
      </c>
      <c r="U20" s="121" t="s">
        <v>23</v>
      </c>
      <c r="V20" s="121" t="s">
        <v>119</v>
      </c>
      <c r="W20" s="121" t="s">
        <v>14</v>
      </c>
      <c r="X20" s="121" t="s">
        <v>21</v>
      </c>
      <c r="Y20" s="121" t="str">
        <f>IF(X20='[1]NO BORRAR'!$H$1,'[1]NO BORRAR'!$L$1,IF(X20='[1]NO BORRAR'!$H$2,'[1]NO BORRAR'!$L$2,IF(X20='[1]NO BORRAR'!$H$3,'[1]NO BORRAR'!$L$3,IF(X20='[1]NO BORRAR'!$H$4,'[1]NO BORRAR'!$L$4,))))</f>
        <v>EVITAR, REDUCIR, COMPARTIR O TRANSFERIR EL RIESGO</v>
      </c>
      <c r="Z20" s="121" t="s">
        <v>814</v>
      </c>
      <c r="AA20" s="121" t="s">
        <v>855</v>
      </c>
      <c r="AB20" s="121" t="s">
        <v>143</v>
      </c>
      <c r="AC20" s="121" t="s">
        <v>135</v>
      </c>
      <c r="AD20" s="121" t="s">
        <v>134</v>
      </c>
      <c r="AE20" s="121" t="s">
        <v>418</v>
      </c>
      <c r="AF20" s="154" t="s">
        <v>262</v>
      </c>
      <c r="AG20" s="121" t="s">
        <v>418</v>
      </c>
      <c r="AH20" s="121" t="s">
        <v>301</v>
      </c>
      <c r="AI20" s="108"/>
      <c r="AJ20" s="108"/>
      <c r="AK20" s="110"/>
      <c r="AL20" s="110"/>
      <c r="AM20" s="121" t="s">
        <v>347</v>
      </c>
      <c r="AN20" s="108" t="s">
        <v>419</v>
      </c>
      <c r="AO20" s="11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row>
    <row r="21" spans="1:258" s="71" customFormat="1" ht="247.5" x14ac:dyDescent="0.2">
      <c r="A21" s="106">
        <v>11</v>
      </c>
      <c r="B21" s="175" t="s">
        <v>181</v>
      </c>
      <c r="C21" s="171" t="s">
        <v>550</v>
      </c>
      <c r="D21" s="171" t="s">
        <v>522</v>
      </c>
      <c r="E21" s="133" t="s">
        <v>584</v>
      </c>
      <c r="F21" s="171" t="s">
        <v>6</v>
      </c>
      <c r="G21" s="107" t="s">
        <v>613</v>
      </c>
      <c r="H21" s="107" t="s">
        <v>626</v>
      </c>
      <c r="I21" s="121" t="s">
        <v>667</v>
      </c>
      <c r="J21" s="121" t="s">
        <v>718</v>
      </c>
      <c r="K21" s="121" t="s">
        <v>755</v>
      </c>
      <c r="L21" s="155" t="s">
        <v>99</v>
      </c>
      <c r="M21" s="155" t="s">
        <v>15</v>
      </c>
      <c r="N21" s="121" t="s">
        <v>22</v>
      </c>
      <c r="O21" s="121" t="str">
        <f>IF(N21='[1]NO BORRAR'!$H$1,'[1]NO BORRAR'!$L$1,IF(N21='[1]NO BORRAR'!$H$2,'[1]NO BORRAR'!$L$2,IF(N21='[1]NO BORRAR'!$H$3,'[1]NO BORRAR'!$L$3,IF(N21='[1]NO BORRAR'!$H$4,'[1]NO BORRAR'!$L$4,))))</f>
        <v>EVITAR, REDUCIR, COMPARTIR O TRANSFERIR EL RIESGO</v>
      </c>
      <c r="P21" s="121" t="s">
        <v>23</v>
      </c>
      <c r="Q21" s="121" t="s">
        <v>766</v>
      </c>
      <c r="R21" s="121"/>
      <c r="S21" s="155" t="s">
        <v>23</v>
      </c>
      <c r="T21" s="155" t="s">
        <v>23</v>
      </c>
      <c r="U21" s="121" t="s">
        <v>23</v>
      </c>
      <c r="V21" s="121" t="s">
        <v>119</v>
      </c>
      <c r="W21" s="121" t="s">
        <v>15</v>
      </c>
      <c r="X21" s="121" t="s">
        <v>22</v>
      </c>
      <c r="Y21" s="121" t="str">
        <f>IF(X21='[1]NO BORRAR'!$H$1,'[1]NO BORRAR'!$L$1,IF(X21='[1]NO BORRAR'!$H$2,'[1]NO BORRAR'!$L$2,IF(X21='[1]NO BORRAR'!$H$3,'[1]NO BORRAR'!$L$3,IF(X21='[1]NO BORRAR'!$H$4,'[1]NO BORRAR'!$L$4,))))</f>
        <v>EVITAR, REDUCIR, COMPARTIR O TRANSFERIR EL RIESGO</v>
      </c>
      <c r="Z21" s="121" t="s">
        <v>814</v>
      </c>
      <c r="AA21" s="121" t="s">
        <v>856</v>
      </c>
      <c r="AB21" s="121" t="s">
        <v>144</v>
      </c>
      <c r="AC21" s="121" t="s">
        <v>133</v>
      </c>
      <c r="AD21" s="121" t="s">
        <v>134</v>
      </c>
      <c r="AE21" s="121" t="s">
        <v>420</v>
      </c>
      <c r="AF21" s="154" t="s">
        <v>263</v>
      </c>
      <c r="AG21" s="121" t="s">
        <v>420</v>
      </c>
      <c r="AH21" s="121" t="s">
        <v>302</v>
      </c>
      <c r="AI21" s="108"/>
      <c r="AJ21" s="108"/>
      <c r="AK21" s="110"/>
      <c r="AL21" s="110"/>
      <c r="AM21" s="121" t="s">
        <v>348</v>
      </c>
      <c r="AN21" s="108" t="s">
        <v>375</v>
      </c>
      <c r="AO21" s="11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row>
    <row r="22" spans="1:258" s="71" customFormat="1" ht="198" x14ac:dyDescent="0.2">
      <c r="A22" s="106">
        <v>12</v>
      </c>
      <c r="B22" s="175" t="s">
        <v>181</v>
      </c>
      <c r="C22" s="171" t="s">
        <v>551</v>
      </c>
      <c r="D22" s="171" t="s">
        <v>522</v>
      </c>
      <c r="E22" s="133" t="s">
        <v>585</v>
      </c>
      <c r="F22" s="171" t="s">
        <v>6</v>
      </c>
      <c r="G22" s="133" t="s">
        <v>613</v>
      </c>
      <c r="H22" s="107" t="s">
        <v>627</v>
      </c>
      <c r="I22" s="121" t="s">
        <v>668</v>
      </c>
      <c r="J22" s="121" t="s">
        <v>719</v>
      </c>
      <c r="K22" s="121" t="s">
        <v>755</v>
      </c>
      <c r="L22" s="155" t="s">
        <v>118</v>
      </c>
      <c r="M22" s="155" t="s">
        <v>15</v>
      </c>
      <c r="N22" s="121" t="s">
        <v>22</v>
      </c>
      <c r="O22" s="121" t="str">
        <f>IF(N22='[1]NO BORRAR'!$H$1,'[1]NO BORRAR'!$L$1,IF(N22='[1]NO BORRAR'!$H$2,'[1]NO BORRAR'!$L$2,IF(N22='[1]NO BORRAR'!$H$3,'[1]NO BORRAR'!$L$3,IF(N22='[1]NO BORRAR'!$H$4,'[1]NO BORRAR'!$L$4,))))</f>
        <v>EVITAR, REDUCIR, COMPARTIR O TRANSFERIR EL RIESGO</v>
      </c>
      <c r="P22" s="121" t="s">
        <v>23</v>
      </c>
      <c r="Q22" s="121"/>
      <c r="R22" s="121"/>
      <c r="S22" s="155" t="s">
        <v>24</v>
      </c>
      <c r="T22" s="155" t="s">
        <v>24</v>
      </c>
      <c r="U22" s="121" t="s">
        <v>24</v>
      </c>
      <c r="V22" s="121" t="s">
        <v>99</v>
      </c>
      <c r="W22" s="121" t="s">
        <v>15</v>
      </c>
      <c r="X22" s="121" t="s">
        <v>22</v>
      </c>
      <c r="Y22" s="121" t="str">
        <f>IF(X22='[1]NO BORRAR'!$H$1,'[1]NO BORRAR'!$L$1,IF(X22='[1]NO BORRAR'!$H$2,'[1]NO BORRAR'!$L$2,IF(X22='[1]NO BORRAR'!$H$3,'[1]NO BORRAR'!$L$3,IF(X22='[1]NO BORRAR'!$H$4,'[1]NO BORRAR'!$L$4,))))</f>
        <v>EVITAR, REDUCIR, COMPARTIR O TRANSFERIR EL RIESGO</v>
      </c>
      <c r="Z22" s="121" t="s">
        <v>815</v>
      </c>
      <c r="AA22" s="121" t="s">
        <v>857</v>
      </c>
      <c r="AB22" s="121" t="s">
        <v>224</v>
      </c>
      <c r="AC22" s="121" t="s">
        <v>133</v>
      </c>
      <c r="AD22" s="121" t="s">
        <v>134</v>
      </c>
      <c r="AE22" s="121" t="s">
        <v>421</v>
      </c>
      <c r="AF22" s="154" t="s">
        <v>264</v>
      </c>
      <c r="AG22" s="121" t="s">
        <v>421</v>
      </c>
      <c r="AH22" s="121" t="s">
        <v>303</v>
      </c>
      <c r="AI22" s="108"/>
      <c r="AJ22" s="108"/>
      <c r="AK22" s="110"/>
      <c r="AL22" s="110"/>
      <c r="AM22" s="121" t="s">
        <v>422</v>
      </c>
      <c r="AN22" s="108" t="s">
        <v>423</v>
      </c>
      <c r="AO22" s="11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row>
    <row r="23" spans="1:258" s="71" customFormat="1" ht="247.5" x14ac:dyDescent="0.2">
      <c r="A23" s="106">
        <v>13</v>
      </c>
      <c r="B23" s="175" t="s">
        <v>181</v>
      </c>
      <c r="C23" s="171" t="s">
        <v>552</v>
      </c>
      <c r="D23" s="171" t="s">
        <v>520</v>
      </c>
      <c r="E23" s="133" t="s">
        <v>586</v>
      </c>
      <c r="F23" s="171" t="s">
        <v>6</v>
      </c>
      <c r="G23" s="107" t="s">
        <v>131</v>
      </c>
      <c r="H23" s="107" t="s">
        <v>628</v>
      </c>
      <c r="I23" s="121" t="s">
        <v>669</v>
      </c>
      <c r="J23" s="121" t="s">
        <v>720</v>
      </c>
      <c r="K23" s="121" t="s">
        <v>100</v>
      </c>
      <c r="L23" s="155" t="s">
        <v>119</v>
      </c>
      <c r="M23" s="155" t="s">
        <v>14</v>
      </c>
      <c r="N23" s="121" t="s">
        <v>196</v>
      </c>
      <c r="O23" s="121" t="s">
        <v>92</v>
      </c>
      <c r="P23" s="121" t="s">
        <v>23</v>
      </c>
      <c r="Q23" s="121" t="s">
        <v>767</v>
      </c>
      <c r="R23" s="121"/>
      <c r="S23" s="155" t="s">
        <v>23</v>
      </c>
      <c r="T23" s="155" t="s">
        <v>24</v>
      </c>
      <c r="U23" s="121" t="s">
        <v>24</v>
      </c>
      <c r="V23" s="121" t="s">
        <v>119</v>
      </c>
      <c r="W23" s="121" t="s">
        <v>14</v>
      </c>
      <c r="X23" s="121" t="s">
        <v>21</v>
      </c>
      <c r="Y23" s="121" t="str">
        <f>IF(X23='[1]NO BORRAR'!$H$1,'[1]NO BORRAR'!$L$1,IF(X23='[1]NO BORRAR'!$H$2,'[1]NO BORRAR'!$L$2,IF(X23='[1]NO BORRAR'!$H$3,'[1]NO BORRAR'!$L$3,IF(X23='[1]NO BORRAR'!$H$4,'[1]NO BORRAR'!$L$4,))))</f>
        <v>EVITAR, REDUCIR, COMPARTIR O TRANSFERIR EL RIESGO</v>
      </c>
      <c r="Z23" s="121" t="s">
        <v>814</v>
      </c>
      <c r="AA23" s="121" t="s">
        <v>858</v>
      </c>
      <c r="AB23" s="121" t="s">
        <v>225</v>
      </c>
      <c r="AC23" s="121" t="s">
        <v>133</v>
      </c>
      <c r="AD23" s="121" t="s">
        <v>134</v>
      </c>
      <c r="AE23" s="121" t="s">
        <v>424</v>
      </c>
      <c r="AF23" s="154" t="s">
        <v>265</v>
      </c>
      <c r="AG23" s="121" t="s">
        <v>424</v>
      </c>
      <c r="AH23" s="121" t="s">
        <v>304</v>
      </c>
      <c r="AI23" s="108"/>
      <c r="AJ23" s="108"/>
      <c r="AK23" s="110"/>
      <c r="AL23" s="110"/>
      <c r="AM23" s="121" t="s">
        <v>425</v>
      </c>
      <c r="AN23" s="108" t="s">
        <v>367</v>
      </c>
      <c r="AO23" s="11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row>
    <row r="24" spans="1:258" ht="409.5" x14ac:dyDescent="0.2">
      <c r="A24" s="106">
        <v>14</v>
      </c>
      <c r="B24" s="175" t="s">
        <v>182</v>
      </c>
      <c r="C24" s="171" t="s">
        <v>553</v>
      </c>
      <c r="D24" s="171" t="s">
        <v>523</v>
      </c>
      <c r="E24" s="133" t="s">
        <v>587</v>
      </c>
      <c r="F24" s="171" t="s">
        <v>6</v>
      </c>
      <c r="G24" s="107" t="s">
        <v>128</v>
      </c>
      <c r="H24" s="107" t="s">
        <v>629</v>
      </c>
      <c r="I24" s="121" t="s">
        <v>670</v>
      </c>
      <c r="J24" s="121" t="s">
        <v>721</v>
      </c>
      <c r="K24" s="121" t="s">
        <v>755</v>
      </c>
      <c r="L24" s="155" t="s">
        <v>119</v>
      </c>
      <c r="M24" s="155" t="s">
        <v>16</v>
      </c>
      <c r="N24" s="121" t="s">
        <v>22</v>
      </c>
      <c r="O24" s="121" t="str">
        <f>IF(N24='[2]NO BORRAR'!$H$1,'[2]NO BORRAR'!$L$1,IF(N24='[2]NO BORRAR'!$H$2,'[2]NO BORRAR'!$L$2,IF(N24='[2]NO BORRAR'!$H$3,'[2]NO BORRAR'!$L$3,IF(N24='[2]NO BORRAR'!$H$4,'[2]NO BORRAR'!$L$4,))))</f>
        <v>EVITAR, REDUCIR, COMPARTIR O TRANSFERIR EL RIESGO</v>
      </c>
      <c r="P24" s="121" t="s">
        <v>23</v>
      </c>
      <c r="Q24" s="121" t="s">
        <v>768</v>
      </c>
      <c r="R24" s="121" t="s">
        <v>795</v>
      </c>
      <c r="S24" s="155" t="s">
        <v>23</v>
      </c>
      <c r="T24" s="155" t="s">
        <v>24</v>
      </c>
      <c r="U24" s="121" t="s">
        <v>24</v>
      </c>
      <c r="V24" s="121" t="s">
        <v>119</v>
      </c>
      <c r="W24" s="121" t="s">
        <v>15</v>
      </c>
      <c r="X24" s="121" t="s">
        <v>22</v>
      </c>
      <c r="Y24" s="121" t="str">
        <f>IF(X24='[2]NO BORRAR'!$H$1,'[2]NO BORRAR'!$L$1,IF(X24='[2]NO BORRAR'!$H$2,'[2]NO BORRAR'!$L$2,IF(X24='[2]NO BORRAR'!$H$3,'[2]NO BORRAR'!$L$3,IF(X24='[2]NO BORRAR'!$H$4,'[2]NO BORRAR'!$L$4,))))</f>
        <v>EVITAR, REDUCIR, COMPARTIR O TRANSFERIR EL RIESGO</v>
      </c>
      <c r="Z24" s="121" t="s">
        <v>816</v>
      </c>
      <c r="AA24" s="121" t="s">
        <v>859</v>
      </c>
      <c r="AB24" s="121" t="s">
        <v>227</v>
      </c>
      <c r="AC24" s="121" t="s">
        <v>133</v>
      </c>
      <c r="AD24" s="121" t="s">
        <v>134</v>
      </c>
      <c r="AE24" s="121" t="s">
        <v>271</v>
      </c>
      <c r="AF24" s="154" t="s">
        <v>272</v>
      </c>
      <c r="AG24" s="121" t="s">
        <v>332</v>
      </c>
      <c r="AH24" s="154" t="s">
        <v>333</v>
      </c>
      <c r="AI24" s="82"/>
      <c r="AJ24" s="82"/>
      <c r="AK24" s="110"/>
      <c r="AL24" s="110"/>
      <c r="AM24" s="118" t="s">
        <v>426</v>
      </c>
      <c r="AN24" s="108" t="s">
        <v>376</v>
      </c>
      <c r="AO24" s="11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row>
    <row r="25" spans="1:258" ht="214.5" x14ac:dyDescent="0.2">
      <c r="A25" s="106">
        <v>15</v>
      </c>
      <c r="B25" s="175" t="s">
        <v>182</v>
      </c>
      <c r="C25" s="171" t="s">
        <v>553</v>
      </c>
      <c r="D25" s="171" t="s">
        <v>523</v>
      </c>
      <c r="E25" s="133" t="s">
        <v>193</v>
      </c>
      <c r="F25" s="171" t="s">
        <v>6</v>
      </c>
      <c r="G25" s="107" t="s">
        <v>613</v>
      </c>
      <c r="H25" s="107" t="s">
        <v>671</v>
      </c>
      <c r="I25" s="121" t="s">
        <v>672</v>
      </c>
      <c r="J25" s="121" t="s">
        <v>722</v>
      </c>
      <c r="K25" s="121" t="s">
        <v>755</v>
      </c>
      <c r="L25" s="155" t="s">
        <v>119</v>
      </c>
      <c r="M25" s="155" t="s">
        <v>16</v>
      </c>
      <c r="N25" s="121" t="s">
        <v>22</v>
      </c>
      <c r="O25" s="121" t="str">
        <f>IF(N25='[2]NO BORRAR'!$H$1,'[2]NO BORRAR'!$L$1,IF(N25='[2]NO BORRAR'!$H$2,'[2]NO BORRAR'!$L$2,IF(N25='[2]NO BORRAR'!$H$3,'[2]NO BORRAR'!$L$3,IF(N25='[2]NO BORRAR'!$H$4,'[2]NO BORRAR'!$L$4,))))</f>
        <v>EVITAR, REDUCIR, COMPARTIR O TRANSFERIR EL RIESGO</v>
      </c>
      <c r="P25" s="121" t="s">
        <v>23</v>
      </c>
      <c r="Q25" s="121" t="s">
        <v>769</v>
      </c>
      <c r="R25" s="121" t="s">
        <v>796</v>
      </c>
      <c r="S25" s="155" t="s">
        <v>23</v>
      </c>
      <c r="T25" s="155" t="s">
        <v>23</v>
      </c>
      <c r="U25" s="121" t="s">
        <v>24</v>
      </c>
      <c r="V25" s="121" t="s">
        <v>119</v>
      </c>
      <c r="W25" s="121" t="s">
        <v>15</v>
      </c>
      <c r="X25" s="121" t="s">
        <v>203</v>
      </c>
      <c r="Y25" s="121" t="s">
        <v>92</v>
      </c>
      <c r="Z25" s="121" t="s">
        <v>817</v>
      </c>
      <c r="AA25" s="121" t="s">
        <v>860</v>
      </c>
      <c r="AB25" s="121" t="s">
        <v>228</v>
      </c>
      <c r="AC25" s="121" t="s">
        <v>133</v>
      </c>
      <c r="AD25" s="121" t="s">
        <v>134</v>
      </c>
      <c r="AE25" s="121" t="s">
        <v>273</v>
      </c>
      <c r="AF25" s="154" t="s">
        <v>274</v>
      </c>
      <c r="AG25" s="154" t="s">
        <v>334</v>
      </c>
      <c r="AH25" s="154" t="s">
        <v>298</v>
      </c>
      <c r="AI25" s="82"/>
      <c r="AJ25" s="82"/>
      <c r="AK25" s="110"/>
      <c r="AL25" s="110"/>
      <c r="AM25" s="118" t="s">
        <v>427</v>
      </c>
      <c r="AN25" s="108" t="s">
        <v>428</v>
      </c>
      <c r="AO25" s="11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row>
    <row r="26" spans="1:258" ht="235.5" customHeight="1" x14ac:dyDescent="0.2">
      <c r="A26" s="106">
        <v>16</v>
      </c>
      <c r="B26" s="175" t="s">
        <v>182</v>
      </c>
      <c r="C26" s="171" t="s">
        <v>554</v>
      </c>
      <c r="D26" s="171" t="s">
        <v>524</v>
      </c>
      <c r="E26" s="133" t="s">
        <v>588</v>
      </c>
      <c r="F26" s="171" t="s">
        <v>6</v>
      </c>
      <c r="G26" s="107" t="s">
        <v>128</v>
      </c>
      <c r="H26" s="107" t="s">
        <v>630</v>
      </c>
      <c r="I26" s="121" t="s">
        <v>673</v>
      </c>
      <c r="J26" s="121" t="s">
        <v>723</v>
      </c>
      <c r="K26" s="121" t="s">
        <v>755</v>
      </c>
      <c r="L26" s="155" t="s">
        <v>118</v>
      </c>
      <c r="M26" s="155" t="s">
        <v>15</v>
      </c>
      <c r="N26" s="121" t="s">
        <v>22</v>
      </c>
      <c r="O26" s="121" t="str">
        <f>IF(N26='[2]NO BORRAR'!$H$1,'[2]NO BORRAR'!$L$1,IF(N26='[2]NO BORRAR'!$H$2,'[2]NO BORRAR'!$L$2,IF(N26='[2]NO BORRAR'!$H$3,'[2]NO BORRAR'!$L$3,IF(N26='[2]NO BORRAR'!$H$4,'[2]NO BORRAR'!$L$4,))))</f>
        <v>EVITAR, REDUCIR, COMPARTIR O TRANSFERIR EL RIESGO</v>
      </c>
      <c r="P26" s="121" t="s">
        <v>23</v>
      </c>
      <c r="Q26" s="121" t="s">
        <v>770</v>
      </c>
      <c r="R26" s="121"/>
      <c r="S26" s="155" t="s">
        <v>23</v>
      </c>
      <c r="T26" s="155" t="s">
        <v>23</v>
      </c>
      <c r="U26" s="121" t="s">
        <v>23</v>
      </c>
      <c r="V26" s="121" t="s">
        <v>118</v>
      </c>
      <c r="W26" s="121" t="s">
        <v>14</v>
      </c>
      <c r="X26" s="121" t="s">
        <v>22</v>
      </c>
      <c r="Y26" s="121" t="str">
        <f>IF(X26='[2]NO BORRAR'!$H$1,'[2]NO BORRAR'!$L$1,IF(X26='[2]NO BORRAR'!$H$2,'[2]NO BORRAR'!$L$2,IF(X26='[2]NO BORRAR'!$H$3,'[2]NO BORRAR'!$L$3,IF(X26='[2]NO BORRAR'!$H$4,'[2]NO BORRAR'!$L$4,))))</f>
        <v>EVITAR, REDUCIR, COMPARTIR O TRANSFERIR EL RIESGO</v>
      </c>
      <c r="Z26" s="121" t="s">
        <v>818</v>
      </c>
      <c r="AA26" s="121" t="s">
        <v>861</v>
      </c>
      <c r="AB26" s="121" t="s">
        <v>229</v>
      </c>
      <c r="AC26" s="121" t="s">
        <v>133</v>
      </c>
      <c r="AD26" s="121" t="s">
        <v>134</v>
      </c>
      <c r="AE26" s="121" t="s">
        <v>275</v>
      </c>
      <c r="AF26" s="154">
        <v>0</v>
      </c>
      <c r="AG26" s="154" t="s">
        <v>297</v>
      </c>
      <c r="AH26" s="154">
        <v>0</v>
      </c>
      <c r="AI26" s="82"/>
      <c r="AJ26" s="82"/>
      <c r="AK26" s="110"/>
      <c r="AL26" s="110"/>
      <c r="AM26" s="118" t="s">
        <v>429</v>
      </c>
      <c r="AN26" s="122" t="s">
        <v>430</v>
      </c>
      <c r="AO26" s="11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row>
    <row r="27" spans="1:258" ht="409.5" x14ac:dyDescent="0.2">
      <c r="A27" s="106">
        <v>17</v>
      </c>
      <c r="B27" s="175" t="s">
        <v>182</v>
      </c>
      <c r="C27" s="171" t="s">
        <v>555</v>
      </c>
      <c r="D27" s="171" t="s">
        <v>525</v>
      </c>
      <c r="E27" s="133" t="s">
        <v>589</v>
      </c>
      <c r="F27" s="171" t="s">
        <v>6</v>
      </c>
      <c r="G27" s="133" t="s">
        <v>128</v>
      </c>
      <c r="H27" s="107" t="s">
        <v>675</v>
      </c>
      <c r="I27" s="121" t="s">
        <v>674</v>
      </c>
      <c r="J27" s="121" t="s">
        <v>724</v>
      </c>
      <c r="K27" s="121" t="s">
        <v>755</v>
      </c>
      <c r="L27" s="155" t="s">
        <v>119</v>
      </c>
      <c r="M27" s="155" t="s">
        <v>15</v>
      </c>
      <c r="N27" s="121" t="s">
        <v>22</v>
      </c>
      <c r="O27" s="121" t="str">
        <f>IF(N27='[2]NO BORRAR'!$H$1,'[2]NO BORRAR'!$L$1,IF(N27='[2]NO BORRAR'!$H$2,'[2]NO BORRAR'!$L$2,IF(N27='[2]NO BORRAR'!$H$3,'[2]NO BORRAR'!$L$3,IF(N27='[2]NO BORRAR'!$H$4,'[2]NO BORRAR'!$L$4,))))</f>
        <v>EVITAR, REDUCIR, COMPARTIR O TRANSFERIR EL RIESGO</v>
      </c>
      <c r="P27" s="121" t="s">
        <v>23</v>
      </c>
      <c r="Q27" s="121" t="s">
        <v>771</v>
      </c>
      <c r="R27" s="121"/>
      <c r="S27" s="155" t="s">
        <v>23</v>
      </c>
      <c r="T27" s="155" t="s">
        <v>23</v>
      </c>
      <c r="U27" s="121" t="s">
        <v>23</v>
      </c>
      <c r="V27" s="121" t="s">
        <v>119</v>
      </c>
      <c r="W27" s="121" t="s">
        <v>14</v>
      </c>
      <c r="X27" s="121" t="s">
        <v>21</v>
      </c>
      <c r="Y27" s="121" t="str">
        <f>IF(X27='[2]NO BORRAR'!$H$1,'[2]NO BORRAR'!$L$1,IF(X27='[2]NO BORRAR'!$H$2,'[2]NO BORRAR'!$L$2,IF(X27='[2]NO BORRAR'!$H$3,'[2]NO BORRAR'!$L$3,IF(X27='[2]NO BORRAR'!$H$4,'[2]NO BORRAR'!$L$4,))))</f>
        <v>EVITAR, REDUCIR, COMPARTIR O TRANSFERIR EL RIESGO</v>
      </c>
      <c r="Z27" s="121" t="s">
        <v>819</v>
      </c>
      <c r="AA27" s="121" t="s">
        <v>862</v>
      </c>
      <c r="AB27" s="121" t="s">
        <v>230</v>
      </c>
      <c r="AC27" s="121" t="s">
        <v>133</v>
      </c>
      <c r="AD27" s="121" t="s">
        <v>134</v>
      </c>
      <c r="AE27" s="121" t="str">
        <f>[3]FINANCIERA!AE14</f>
        <v>CIERRE COSTOS: 1- BLOQUEO DEL SISTEMA :DURANTE EL TRIMESTRE SE REALIZARON LOS BLOQUEOS AL SISTEMA SAP  A LOS 5 DIAS SIGUIENTES AL MES DE CIERRE, PERO LOS USUARIOS HAN SOLICITADO LA APUERTURA DEBIDO A QUE NO HAN TERMINADO DE INGRESAR LA INFOMACION  2-REVISION PERIODICA DE LA INFORMACION : PREVIO AL PROCESO DE  CIERRE DE COSTOS SE REALIZACION LAS REVISIONES DE LOS REGISTROS REALIZADOS POR LAS DIFERENCTES AREAS ,  SE EVIDENCIARON ERRORES  3- CUMPLIMIENTO EN LA ENTREGA DE LA INFORMACION :  LAS AREAS RESPONSABLES REPORTARON LA INFORMACION EL DIA 20 SIQUIENTE A LA FECHA DE CIERRE , SE GENERARON INCONSITENCIAS DE CIERRE IGUALMENTE HUBO DEMORA EN LA INFORMACION POR PARTE DE LAS DEMAS  AREAS, EL AREA DE COSTOS ENVIO LAS SOLICITUDES DE CORRECCION DE LAS INCONSISTENCIAS, HUBO APOYO DEL CONSULTOS CO Y EL CIERRE SE PUDO CULMINAR UNA VEZ CORREGIDAS LAS INCONSISTENCIAS.</v>
      </c>
      <c r="AF27" s="156" t="s">
        <v>266</v>
      </c>
      <c r="AG27" s="156" t="s">
        <v>322</v>
      </c>
      <c r="AH27" s="156" t="s">
        <v>323</v>
      </c>
      <c r="AI27" s="123"/>
      <c r="AJ27" s="123"/>
      <c r="AK27" s="110"/>
      <c r="AL27" s="110"/>
      <c r="AM27" s="124" t="s">
        <v>431</v>
      </c>
      <c r="AN27" s="108" t="s">
        <v>367</v>
      </c>
      <c r="AO27" s="11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row>
    <row r="28" spans="1:258" ht="238.5" customHeight="1" x14ac:dyDescent="0.2">
      <c r="A28" s="106">
        <v>18</v>
      </c>
      <c r="B28" s="175" t="s">
        <v>182</v>
      </c>
      <c r="C28" s="171" t="s">
        <v>556</v>
      </c>
      <c r="D28" s="171" t="s">
        <v>523</v>
      </c>
      <c r="E28" s="133" t="s">
        <v>590</v>
      </c>
      <c r="F28" s="171" t="s">
        <v>6</v>
      </c>
      <c r="G28" s="133" t="s">
        <v>128</v>
      </c>
      <c r="H28" s="107" t="s">
        <v>631</v>
      </c>
      <c r="I28" s="121" t="s">
        <v>676</v>
      </c>
      <c r="J28" s="121" t="s">
        <v>725</v>
      </c>
      <c r="K28" s="121" t="s">
        <v>755</v>
      </c>
      <c r="L28" s="155" t="s">
        <v>118</v>
      </c>
      <c r="M28" s="155" t="s">
        <v>15</v>
      </c>
      <c r="N28" s="121" t="s">
        <v>22</v>
      </c>
      <c r="O28" s="121" t="str">
        <f>IF(N28='[2]NO BORRAR'!$H$1,'[2]NO BORRAR'!$L$1,IF(N28='[2]NO BORRAR'!$H$2,'[2]NO BORRAR'!$L$2,IF(N28='[2]NO BORRAR'!$H$3,'[2]NO BORRAR'!$L$3,IF(N28='[2]NO BORRAR'!$H$4,'[2]NO BORRAR'!$L$4,))))</f>
        <v>EVITAR, REDUCIR, COMPARTIR O TRANSFERIR EL RIESGO</v>
      </c>
      <c r="P28" s="121" t="s">
        <v>23</v>
      </c>
      <c r="Q28" s="121" t="s">
        <v>231</v>
      </c>
      <c r="R28" s="121" t="s">
        <v>797</v>
      </c>
      <c r="S28" s="155" t="s">
        <v>24</v>
      </c>
      <c r="T28" s="155" t="s">
        <v>24</v>
      </c>
      <c r="U28" s="121" t="s">
        <v>24</v>
      </c>
      <c r="V28" s="121" t="s">
        <v>99</v>
      </c>
      <c r="W28" s="121" t="s">
        <v>15</v>
      </c>
      <c r="X28" s="121" t="s">
        <v>22</v>
      </c>
      <c r="Y28" s="121" t="str">
        <f>IF(X28='[2]NO BORRAR'!$H$1,'[2]NO BORRAR'!$L$1,IF(X28='[2]NO BORRAR'!$H$2,'[2]NO BORRAR'!$L$2,IF(X28='[2]NO BORRAR'!$H$3,'[2]NO BORRAR'!$L$3,IF(X28='[2]NO BORRAR'!$H$4,'[2]NO BORRAR'!$L$4,))))</f>
        <v>EVITAR, REDUCIR, COMPARTIR O TRANSFERIR EL RIESGO</v>
      </c>
      <c r="Z28" s="121" t="s">
        <v>820</v>
      </c>
      <c r="AA28" s="121" t="s">
        <v>863</v>
      </c>
      <c r="AB28" s="121" t="s">
        <v>232</v>
      </c>
      <c r="AC28" s="121" t="s">
        <v>133</v>
      </c>
      <c r="AD28" s="121" t="s">
        <v>134</v>
      </c>
      <c r="AE28" s="121" t="s">
        <v>279</v>
      </c>
      <c r="AF28" s="154" t="s">
        <v>432</v>
      </c>
      <c r="AG28" s="154" t="s">
        <v>331</v>
      </c>
      <c r="AH28" s="154" t="s">
        <v>433</v>
      </c>
      <c r="AI28" s="82"/>
      <c r="AJ28" s="82"/>
      <c r="AK28" s="110"/>
      <c r="AL28" s="110"/>
      <c r="AM28" s="118" t="s">
        <v>434</v>
      </c>
      <c r="AN28" s="108" t="s">
        <v>384</v>
      </c>
      <c r="AO28" s="11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row>
    <row r="29" spans="1:258" ht="409.5" x14ac:dyDescent="0.2">
      <c r="A29" s="106">
        <v>19</v>
      </c>
      <c r="B29" s="175" t="s">
        <v>183</v>
      </c>
      <c r="C29" s="171" t="s">
        <v>557</v>
      </c>
      <c r="D29" s="171" t="s">
        <v>526</v>
      </c>
      <c r="E29" s="133" t="s">
        <v>591</v>
      </c>
      <c r="F29" s="171" t="s">
        <v>6</v>
      </c>
      <c r="G29" s="133" t="s">
        <v>613</v>
      </c>
      <c r="H29" s="125" t="s">
        <v>632</v>
      </c>
      <c r="I29" s="121" t="s">
        <v>677</v>
      </c>
      <c r="J29" s="121" t="s">
        <v>726</v>
      </c>
      <c r="K29" s="121" t="s">
        <v>755</v>
      </c>
      <c r="L29" s="155" t="s">
        <v>99</v>
      </c>
      <c r="M29" s="155" t="s">
        <v>16</v>
      </c>
      <c r="N29" s="154" t="s">
        <v>195</v>
      </c>
      <c r="O29" s="154" t="s">
        <v>92</v>
      </c>
      <c r="P29" s="121" t="s">
        <v>23</v>
      </c>
      <c r="Q29" s="154"/>
      <c r="R29" s="154"/>
      <c r="S29" s="155" t="s">
        <v>23</v>
      </c>
      <c r="T29" s="155" t="s">
        <v>23</v>
      </c>
      <c r="U29" s="121" t="s">
        <v>23</v>
      </c>
      <c r="V29" s="121" t="s">
        <v>99</v>
      </c>
      <c r="W29" s="121" t="s">
        <v>14</v>
      </c>
      <c r="X29" s="154" t="s">
        <v>21</v>
      </c>
      <c r="Y29" s="154" t="str">
        <f>IF(X29='[4]NO BORRAR'!$H$1,'[4]NO BORRAR'!$L$1,IF(X29='[4]NO BORRAR'!$H$2,'[4]NO BORRAR'!$L$2,IF(X29='[4]NO BORRAR'!$H$3,'[4]NO BORRAR'!$L$3,IF(X29='[4]NO BORRAR'!$H$4,'[4]NO BORRAR'!$L$4,))))</f>
        <v>EVITAR, REDUCIR, COMPARTIR O TRANSFERIR EL RIESGO</v>
      </c>
      <c r="Z29" s="121" t="s">
        <v>821</v>
      </c>
      <c r="AA29" s="121" t="s">
        <v>864</v>
      </c>
      <c r="AB29" s="121" t="s">
        <v>234</v>
      </c>
      <c r="AC29" s="154" t="s">
        <v>133</v>
      </c>
      <c r="AD29" s="154" t="s">
        <v>134</v>
      </c>
      <c r="AE29" s="121" t="s">
        <v>435</v>
      </c>
      <c r="AF29" s="154" t="s">
        <v>436</v>
      </c>
      <c r="AG29" s="121" t="s">
        <v>437</v>
      </c>
      <c r="AH29" s="154" t="s">
        <v>438</v>
      </c>
      <c r="AI29" s="108"/>
      <c r="AJ29" s="82"/>
      <c r="AK29" s="110"/>
      <c r="AL29" s="110"/>
      <c r="AM29" s="118" t="s">
        <v>439</v>
      </c>
      <c r="AN29" s="82" t="s">
        <v>385</v>
      </c>
      <c r="AO29" s="126"/>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row>
    <row r="30" spans="1:258" ht="198" x14ac:dyDescent="0.2">
      <c r="A30" s="106">
        <v>20</v>
      </c>
      <c r="B30" s="175" t="s">
        <v>183</v>
      </c>
      <c r="C30" s="171" t="s">
        <v>558</v>
      </c>
      <c r="D30" s="171" t="s">
        <v>527</v>
      </c>
      <c r="E30" s="133" t="s">
        <v>592</v>
      </c>
      <c r="F30" s="171" t="s">
        <v>6</v>
      </c>
      <c r="G30" s="133" t="s">
        <v>613</v>
      </c>
      <c r="H30" s="107" t="s">
        <v>633</v>
      </c>
      <c r="I30" s="121" t="s">
        <v>678</v>
      </c>
      <c r="J30" s="121" t="s">
        <v>727</v>
      </c>
      <c r="K30" s="121" t="s">
        <v>755</v>
      </c>
      <c r="L30" s="155" t="s">
        <v>120</v>
      </c>
      <c r="M30" s="155" t="s">
        <v>16</v>
      </c>
      <c r="N30" s="121" t="s">
        <v>22</v>
      </c>
      <c r="O30" s="121" t="str">
        <f>IF(N30='NO BORRAR'!$H$1,'NO BORRAR'!$L$1,IF(N30='NO BORRAR'!$H$2,'NO BORRAR'!$L$2,IF(N30='NO BORRAR'!$H$3,'NO BORRAR'!$L$3,IF(N30='NO BORRAR'!$H$4,'NO BORRAR'!$L$4,))))</f>
        <v>EVITAR, REDUCIR, COMPARTIR O TRANSFERIR EL RIESGO</v>
      </c>
      <c r="P30" s="121" t="s">
        <v>23</v>
      </c>
      <c r="Q30" s="121"/>
      <c r="R30" s="121"/>
      <c r="S30" s="155" t="s">
        <v>23</v>
      </c>
      <c r="T30" s="155"/>
      <c r="U30" s="121" t="s">
        <v>23</v>
      </c>
      <c r="V30" s="121" t="s">
        <v>120</v>
      </c>
      <c r="W30" s="121" t="s">
        <v>13</v>
      </c>
      <c r="X30" s="121" t="s">
        <v>19</v>
      </c>
      <c r="Y30" s="121" t="str">
        <f>IF(X30='NO BORRAR'!$H$1,'NO BORRAR'!$L$1,IF(X30='NO BORRAR'!$H$2,'NO BORRAR'!$L$2,IF(X30='NO BORRAR'!$H$3,'NO BORRAR'!$L$3,IF(X30='NO BORRAR'!$H$4,'NO BORRAR'!$L$4,))))</f>
        <v>ASUMIR EL RIESGO</v>
      </c>
      <c r="Z30" s="121" t="s">
        <v>822</v>
      </c>
      <c r="AA30" s="121" t="s">
        <v>865</v>
      </c>
      <c r="AB30" s="121" t="s">
        <v>137</v>
      </c>
      <c r="AC30" s="121" t="s">
        <v>133</v>
      </c>
      <c r="AD30" s="121" t="s">
        <v>134</v>
      </c>
      <c r="AE30" s="121" t="s">
        <v>440</v>
      </c>
      <c r="AF30" s="121" t="s">
        <v>441</v>
      </c>
      <c r="AG30" s="121" t="s">
        <v>442</v>
      </c>
      <c r="AH30" s="121" t="s">
        <v>443</v>
      </c>
      <c r="AI30" s="108"/>
      <c r="AJ30" s="108"/>
      <c r="AK30" s="110"/>
      <c r="AL30" s="110"/>
      <c r="AM30" s="107" t="s">
        <v>362</v>
      </c>
      <c r="AN30" s="108" t="s">
        <v>444</v>
      </c>
      <c r="AO30" s="11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row>
    <row r="31" spans="1:258" ht="247.5" x14ac:dyDescent="0.2">
      <c r="A31" s="106">
        <v>21</v>
      </c>
      <c r="B31" s="175" t="s">
        <v>183</v>
      </c>
      <c r="C31" s="171" t="s">
        <v>558</v>
      </c>
      <c r="D31" s="171" t="s">
        <v>527</v>
      </c>
      <c r="E31" s="133" t="s">
        <v>593</v>
      </c>
      <c r="F31" s="171" t="s">
        <v>6</v>
      </c>
      <c r="G31" s="133" t="s">
        <v>613</v>
      </c>
      <c r="H31" s="107" t="s">
        <v>634</v>
      </c>
      <c r="I31" s="121" t="s">
        <v>679</v>
      </c>
      <c r="J31" s="121" t="s">
        <v>728</v>
      </c>
      <c r="K31" s="121" t="s">
        <v>29</v>
      </c>
      <c r="L31" s="155" t="s">
        <v>119</v>
      </c>
      <c r="M31" s="155" t="s">
        <v>13</v>
      </c>
      <c r="N31" s="121" t="s">
        <v>20</v>
      </c>
      <c r="O31" s="121" t="str">
        <f>IF(N31='NO BORRAR'!$H$1,'NO BORRAR'!$L$1,IF(N31='NO BORRAR'!$H$2,'NO BORRAR'!$L$2,IF(N31='NO BORRAR'!$H$3,'NO BORRAR'!$L$3,IF(N31='NO BORRAR'!$H$4,'NO BORRAR'!$L$4,))))</f>
        <v>REDUCIR O ASUMIR EL RIESGO</v>
      </c>
      <c r="P31" s="121" t="s">
        <v>23</v>
      </c>
      <c r="Q31" s="121"/>
      <c r="R31" s="121"/>
      <c r="S31" s="155" t="s">
        <v>23</v>
      </c>
      <c r="T31" s="155"/>
      <c r="U31" s="154" t="s">
        <v>23</v>
      </c>
      <c r="V31" s="121" t="s">
        <v>120</v>
      </c>
      <c r="W31" s="121" t="s">
        <v>13</v>
      </c>
      <c r="X31" s="121" t="s">
        <v>19</v>
      </c>
      <c r="Y31" s="121" t="str">
        <f>IF(X31='NO BORRAR'!$H$1,'NO BORRAR'!$L$1,IF(X31='NO BORRAR'!$H$2,'NO BORRAR'!$L$2,IF(X31='NO BORRAR'!$H$3,'NO BORRAR'!$L$3,IF(X31='NO BORRAR'!$H$4,'NO BORRAR'!$L$4,))))</f>
        <v>ASUMIR EL RIESGO</v>
      </c>
      <c r="Z31" s="121" t="s">
        <v>823</v>
      </c>
      <c r="AA31" s="121" t="s">
        <v>866</v>
      </c>
      <c r="AB31" s="121" t="s">
        <v>217</v>
      </c>
      <c r="AC31" s="121" t="s">
        <v>133</v>
      </c>
      <c r="AD31" s="121" t="s">
        <v>134</v>
      </c>
      <c r="AE31" s="121" t="s">
        <v>257</v>
      </c>
      <c r="AF31" s="121" t="s">
        <v>258</v>
      </c>
      <c r="AG31" s="121" t="s">
        <v>308</v>
      </c>
      <c r="AH31" s="121" t="s">
        <v>309</v>
      </c>
      <c r="AI31" s="108"/>
      <c r="AJ31" s="108"/>
      <c r="AK31" s="110"/>
      <c r="AL31" s="110"/>
      <c r="AM31" s="107" t="s">
        <v>365</v>
      </c>
      <c r="AN31" s="81" t="s">
        <v>445</v>
      </c>
      <c r="AO31" s="11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row>
    <row r="32" spans="1:258" ht="232.5" customHeight="1" x14ac:dyDescent="0.2">
      <c r="A32" s="106">
        <v>22</v>
      </c>
      <c r="B32" s="175" t="s">
        <v>183</v>
      </c>
      <c r="C32" s="171" t="s">
        <v>558</v>
      </c>
      <c r="D32" s="171" t="s">
        <v>526</v>
      </c>
      <c r="E32" s="133" t="s">
        <v>594</v>
      </c>
      <c r="F32" s="171" t="s">
        <v>7</v>
      </c>
      <c r="G32" s="133" t="s">
        <v>613</v>
      </c>
      <c r="H32" s="107" t="s">
        <v>635</v>
      </c>
      <c r="I32" s="121" t="s">
        <v>680</v>
      </c>
      <c r="J32" s="121" t="s">
        <v>729</v>
      </c>
      <c r="K32" s="121" t="s">
        <v>755</v>
      </c>
      <c r="L32" s="155" t="s">
        <v>99</v>
      </c>
      <c r="M32" s="155" t="s">
        <v>14</v>
      </c>
      <c r="N32" s="121" t="s">
        <v>21</v>
      </c>
      <c r="O32" s="121" t="str">
        <f>IF(N32='NO BORRAR'!$H$1,'NO BORRAR'!$L$1,IF(N32='NO BORRAR'!$H$2,'NO BORRAR'!$L$2,IF(N32='NO BORRAR'!$H$3,'NO BORRAR'!$L$3,IF(N32='NO BORRAR'!$H$4,'NO BORRAR'!$L$4,))))</f>
        <v>EVITAR, REDUCIR, COMPARTIR O TRANSFERIR EL RIESGO</v>
      </c>
      <c r="P32" s="121" t="s">
        <v>23</v>
      </c>
      <c r="Q32" s="121"/>
      <c r="R32" s="121"/>
      <c r="S32" s="155" t="s">
        <v>23</v>
      </c>
      <c r="T32" s="155"/>
      <c r="U32" s="121" t="s">
        <v>23</v>
      </c>
      <c r="V32" s="121" t="s">
        <v>119</v>
      </c>
      <c r="W32" s="121" t="s">
        <v>14</v>
      </c>
      <c r="X32" s="121" t="s">
        <v>21</v>
      </c>
      <c r="Y32" s="121" t="str">
        <f>IF(X32='NO BORRAR'!$H$1,'NO BORRAR'!$L$1,IF(X32='NO BORRAR'!$H$2,'NO BORRAR'!$L$2,IF(X32='NO BORRAR'!$H$3,'NO BORRAR'!$L$3,IF(X32='NO BORRAR'!$H$4,'NO BORRAR'!$L$4,))))</f>
        <v>EVITAR, REDUCIR, COMPARTIR O TRANSFERIR EL RIESGO</v>
      </c>
      <c r="Z32" s="121" t="s">
        <v>824</v>
      </c>
      <c r="AA32" s="121" t="s">
        <v>867</v>
      </c>
      <c r="AB32" s="121" t="s">
        <v>139</v>
      </c>
      <c r="AC32" s="121" t="s">
        <v>133</v>
      </c>
      <c r="AD32" s="121" t="s">
        <v>134</v>
      </c>
      <c r="AE32" s="121" t="s">
        <v>446</v>
      </c>
      <c r="AF32" s="157" t="s">
        <v>259</v>
      </c>
      <c r="AG32" s="121" t="s">
        <v>447</v>
      </c>
      <c r="AH32" s="157" t="s">
        <v>310</v>
      </c>
      <c r="AI32" s="108"/>
      <c r="AJ32" s="127"/>
      <c r="AK32" s="110"/>
      <c r="AL32" s="110"/>
      <c r="AM32" s="128" t="s">
        <v>448</v>
      </c>
      <c r="AN32" s="122" t="s">
        <v>368</v>
      </c>
      <c r="AO32" s="11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row>
    <row r="33" spans="1:258" ht="409.5" customHeight="1" x14ac:dyDescent="0.2">
      <c r="A33" s="106">
        <v>23</v>
      </c>
      <c r="B33" s="175" t="s">
        <v>183</v>
      </c>
      <c r="C33" s="171" t="s">
        <v>558</v>
      </c>
      <c r="D33" s="171" t="s">
        <v>528</v>
      </c>
      <c r="E33" s="133" t="s">
        <v>149</v>
      </c>
      <c r="F33" s="171" t="s">
        <v>6</v>
      </c>
      <c r="G33" s="107" t="s">
        <v>127</v>
      </c>
      <c r="H33" s="107" t="s">
        <v>682</v>
      </c>
      <c r="I33" s="121" t="s">
        <v>681</v>
      </c>
      <c r="J33" s="121" t="s">
        <v>730</v>
      </c>
      <c r="K33" s="121" t="s">
        <v>755</v>
      </c>
      <c r="L33" s="155" t="s">
        <v>119</v>
      </c>
      <c r="M33" s="155" t="s">
        <v>16</v>
      </c>
      <c r="N33" s="121" t="s">
        <v>22</v>
      </c>
      <c r="O33" s="121" t="str">
        <f>IF(N33='[4]NO BORRAR'!$H$1,'[4]NO BORRAR'!$L$1,IF(N33='[4]NO BORRAR'!$H$2,'[4]NO BORRAR'!$L$2,IF(N33='[4]NO BORRAR'!$H$3,'[4]NO BORRAR'!$L$3,IF(N33='[4]NO BORRAR'!$H$4,'[4]NO BORRAR'!$L$4,))))</f>
        <v>EVITAR, REDUCIR, COMPARTIR O TRANSFERIR EL RIESGO</v>
      </c>
      <c r="P33" s="121" t="s">
        <v>23</v>
      </c>
      <c r="Q33" s="121"/>
      <c r="R33" s="121"/>
      <c r="S33" s="155" t="s">
        <v>24</v>
      </c>
      <c r="T33" s="155"/>
      <c r="U33" s="121" t="s">
        <v>24</v>
      </c>
      <c r="V33" s="121" t="s">
        <v>119</v>
      </c>
      <c r="W33" s="121" t="s">
        <v>16</v>
      </c>
      <c r="X33" s="121" t="s">
        <v>22</v>
      </c>
      <c r="Y33" s="121" t="str">
        <f>IF(X33='[4]NO BORRAR'!$H$1,'[4]NO BORRAR'!$L$1,IF(X33='[4]NO BORRAR'!$H$2,'[4]NO BORRAR'!$L$2,IF(X33='[4]NO BORRAR'!$H$3,'[4]NO BORRAR'!$L$3,IF(X33='[4]NO BORRAR'!$H$4,'[4]NO BORRAR'!$L$4,))))</f>
        <v>EVITAR, REDUCIR, COMPARTIR O TRANSFERIR EL RIESGO</v>
      </c>
      <c r="Z33" s="121" t="s">
        <v>825</v>
      </c>
      <c r="AA33" s="121" t="s">
        <v>868</v>
      </c>
      <c r="AB33" s="121" t="s">
        <v>150</v>
      </c>
      <c r="AC33" s="121" t="s">
        <v>133</v>
      </c>
      <c r="AD33" s="121" t="s">
        <v>134</v>
      </c>
      <c r="AE33" s="121" t="s">
        <v>449</v>
      </c>
      <c r="AF33" s="121" t="s">
        <v>450</v>
      </c>
      <c r="AG33" s="121" t="s">
        <v>451</v>
      </c>
      <c r="AH33" s="121" t="s">
        <v>452</v>
      </c>
      <c r="AI33" s="108"/>
      <c r="AJ33" s="108"/>
      <c r="AK33" s="110"/>
      <c r="AL33" s="110"/>
      <c r="AM33" s="107" t="s">
        <v>453</v>
      </c>
      <c r="AN33" s="108" t="s">
        <v>377</v>
      </c>
      <c r="AO33" s="11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c r="IW33" s="72"/>
      <c r="IX33" s="72"/>
    </row>
    <row r="34" spans="1:258" ht="297" x14ac:dyDescent="0.2">
      <c r="A34" s="106">
        <v>24</v>
      </c>
      <c r="B34" s="175" t="s">
        <v>183</v>
      </c>
      <c r="C34" s="171" t="s">
        <v>558</v>
      </c>
      <c r="D34" s="171" t="s">
        <v>527</v>
      </c>
      <c r="E34" s="133" t="s">
        <v>149</v>
      </c>
      <c r="F34" s="171" t="s">
        <v>6</v>
      </c>
      <c r="G34" s="133" t="s">
        <v>127</v>
      </c>
      <c r="H34" s="107" t="s">
        <v>636</v>
      </c>
      <c r="I34" s="121" t="s">
        <v>683</v>
      </c>
      <c r="J34" s="121" t="s">
        <v>731</v>
      </c>
      <c r="K34" s="121" t="s">
        <v>30</v>
      </c>
      <c r="L34" s="155" t="s">
        <v>119</v>
      </c>
      <c r="M34" s="155" t="s">
        <v>14</v>
      </c>
      <c r="N34" s="121" t="s">
        <v>21</v>
      </c>
      <c r="O34" s="121" t="str">
        <f>IF(N34='[4]NO BORRAR'!$H$1,'[4]NO BORRAR'!$L$1,IF(N34='[4]NO BORRAR'!$H$2,'[4]NO BORRAR'!$L$2,IF(N34='[4]NO BORRAR'!$H$3,'[4]NO BORRAR'!$L$3,IF(N34='[4]NO BORRAR'!$H$4,'[4]NO BORRAR'!$L$4,))))</f>
        <v>EVITAR, REDUCIR, COMPARTIR O TRANSFERIR EL RIESGO</v>
      </c>
      <c r="P34" s="121" t="s">
        <v>24</v>
      </c>
      <c r="Q34" s="121"/>
      <c r="R34" s="121"/>
      <c r="S34" s="155"/>
      <c r="T34" s="155"/>
      <c r="U34" s="121"/>
      <c r="V34" s="121" t="s">
        <v>119</v>
      </c>
      <c r="W34" s="121" t="s">
        <v>13</v>
      </c>
      <c r="X34" s="121" t="s">
        <v>20</v>
      </c>
      <c r="Y34" s="121" t="str">
        <f>IF(X34='[4]NO BORRAR'!$H$1,'[4]NO BORRAR'!$L$1,IF(X34='[4]NO BORRAR'!$H$2,'[4]NO BORRAR'!$L$2,IF(X34='[4]NO BORRAR'!$H$3,'[4]NO BORRAR'!$L$3,IF(X34='[4]NO BORRAR'!$H$4,'[4]NO BORRAR'!$L$4,))))</f>
        <v>REDUCIR O ASUMIR EL RIESGO</v>
      </c>
      <c r="Z34" s="121" t="s">
        <v>824</v>
      </c>
      <c r="AA34" s="121" t="s">
        <v>869</v>
      </c>
      <c r="AB34" s="121" t="s">
        <v>140</v>
      </c>
      <c r="AC34" s="121" t="s">
        <v>133</v>
      </c>
      <c r="AD34" s="121" t="s">
        <v>134</v>
      </c>
      <c r="AE34" s="121" t="s">
        <v>454</v>
      </c>
      <c r="AF34" s="121" t="s">
        <v>455</v>
      </c>
      <c r="AG34" s="121" t="s">
        <v>456</v>
      </c>
      <c r="AH34" s="121" t="s">
        <v>457</v>
      </c>
      <c r="AI34" s="108"/>
      <c r="AJ34" s="108"/>
      <c r="AK34" s="110"/>
      <c r="AL34" s="110"/>
      <c r="AM34" s="107" t="s">
        <v>458</v>
      </c>
      <c r="AN34" s="108" t="s">
        <v>367</v>
      </c>
      <c r="AO34" s="11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row>
    <row r="35" spans="1:258" ht="330" x14ac:dyDescent="0.2">
      <c r="A35" s="106">
        <v>25</v>
      </c>
      <c r="B35" s="175" t="s">
        <v>184</v>
      </c>
      <c r="C35" s="171" t="s">
        <v>559</v>
      </c>
      <c r="D35" s="171" t="s">
        <v>529</v>
      </c>
      <c r="E35" s="133" t="s">
        <v>595</v>
      </c>
      <c r="F35" s="171" t="s">
        <v>6</v>
      </c>
      <c r="G35" s="107" t="s">
        <v>128</v>
      </c>
      <c r="H35" s="107" t="s">
        <v>637</v>
      </c>
      <c r="I35" s="121" t="s">
        <v>684</v>
      </c>
      <c r="J35" s="121" t="s">
        <v>732</v>
      </c>
      <c r="K35" s="121" t="s">
        <v>32</v>
      </c>
      <c r="L35" s="155" t="s">
        <v>118</v>
      </c>
      <c r="M35" s="155" t="s">
        <v>14</v>
      </c>
      <c r="N35" s="121" t="s">
        <v>22</v>
      </c>
      <c r="O35" s="121" t="s">
        <v>92</v>
      </c>
      <c r="P35" s="121" t="s">
        <v>23</v>
      </c>
      <c r="Q35" s="121" t="s">
        <v>772</v>
      </c>
      <c r="R35" s="121"/>
      <c r="S35" s="155" t="s">
        <v>23</v>
      </c>
      <c r="T35" s="155" t="s">
        <v>24</v>
      </c>
      <c r="U35" s="121" t="s">
        <v>24</v>
      </c>
      <c r="V35" s="121" t="s">
        <v>119</v>
      </c>
      <c r="W35" s="121" t="s">
        <v>14</v>
      </c>
      <c r="X35" s="121" t="s">
        <v>21</v>
      </c>
      <c r="Y35" s="121" t="s">
        <v>92</v>
      </c>
      <c r="Z35" s="121" t="s">
        <v>826</v>
      </c>
      <c r="AA35" s="121" t="s">
        <v>870</v>
      </c>
      <c r="AB35" s="121" t="s">
        <v>237</v>
      </c>
      <c r="AC35" s="121" t="s">
        <v>133</v>
      </c>
      <c r="AD35" s="121" t="s">
        <v>134</v>
      </c>
      <c r="AE35" s="121" t="s">
        <v>459</v>
      </c>
      <c r="AF35" s="154" t="s">
        <v>280</v>
      </c>
      <c r="AG35" s="121" t="s">
        <v>460</v>
      </c>
      <c r="AH35" s="154" t="s">
        <v>328</v>
      </c>
      <c r="AI35" s="82"/>
      <c r="AJ35" s="82"/>
      <c r="AK35" s="110"/>
      <c r="AL35" s="110"/>
      <c r="AM35" s="118" t="s">
        <v>461</v>
      </c>
      <c r="AN35" s="122" t="s">
        <v>368</v>
      </c>
      <c r="AO35" s="11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c r="IW35" s="72"/>
      <c r="IX35" s="72"/>
    </row>
    <row r="36" spans="1:258" ht="270.75" customHeight="1" x14ac:dyDescent="0.2">
      <c r="A36" s="106">
        <v>26</v>
      </c>
      <c r="B36" s="175" t="s">
        <v>184</v>
      </c>
      <c r="C36" s="171" t="s">
        <v>559</v>
      </c>
      <c r="D36" s="171" t="s">
        <v>529</v>
      </c>
      <c r="E36" s="133" t="s">
        <v>595</v>
      </c>
      <c r="F36" s="171" t="s">
        <v>6</v>
      </c>
      <c r="G36" s="107" t="s">
        <v>613</v>
      </c>
      <c r="H36" s="107" t="s">
        <v>638</v>
      </c>
      <c r="I36" s="121" t="s">
        <v>685</v>
      </c>
      <c r="J36" s="121" t="s">
        <v>733</v>
      </c>
      <c r="K36" s="121" t="s">
        <v>755</v>
      </c>
      <c r="L36" s="155" t="s">
        <v>118</v>
      </c>
      <c r="M36" s="155" t="s">
        <v>16</v>
      </c>
      <c r="N36" s="121" t="s">
        <v>22</v>
      </c>
      <c r="O36" s="121" t="s">
        <v>92</v>
      </c>
      <c r="P36" s="121" t="s">
        <v>24</v>
      </c>
      <c r="Q36" s="121" t="s">
        <v>773</v>
      </c>
      <c r="R36" s="121" t="s">
        <v>798</v>
      </c>
      <c r="S36" s="155" t="s">
        <v>23</v>
      </c>
      <c r="T36" s="155" t="s">
        <v>23</v>
      </c>
      <c r="U36" s="121" t="s">
        <v>23</v>
      </c>
      <c r="V36" s="121" t="s">
        <v>119</v>
      </c>
      <c r="W36" s="121" t="s">
        <v>16</v>
      </c>
      <c r="X36" s="121" t="s">
        <v>22</v>
      </c>
      <c r="Y36" s="121" t="s">
        <v>92</v>
      </c>
      <c r="Z36" s="121" t="s">
        <v>827</v>
      </c>
      <c r="AA36" s="121" t="s">
        <v>871</v>
      </c>
      <c r="AB36" s="121" t="s">
        <v>226</v>
      </c>
      <c r="AC36" s="121" t="s">
        <v>133</v>
      </c>
      <c r="AD36" s="121" t="s">
        <v>134</v>
      </c>
      <c r="AE36" s="121" t="s">
        <v>462</v>
      </c>
      <c r="AF36" s="154" t="s">
        <v>281</v>
      </c>
      <c r="AG36" s="121" t="s">
        <v>463</v>
      </c>
      <c r="AH36" s="154" t="s">
        <v>329</v>
      </c>
      <c r="AI36" s="82"/>
      <c r="AJ36" s="82"/>
      <c r="AK36" s="110"/>
      <c r="AL36" s="110"/>
      <c r="AM36" s="118" t="s">
        <v>378</v>
      </c>
      <c r="AN36" s="108" t="s">
        <v>377</v>
      </c>
      <c r="AO36" s="11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row>
    <row r="37" spans="1:258" ht="231" x14ac:dyDescent="0.2">
      <c r="A37" s="106">
        <v>27</v>
      </c>
      <c r="B37" s="175" t="s">
        <v>184</v>
      </c>
      <c r="C37" s="171" t="s">
        <v>559</v>
      </c>
      <c r="D37" s="171" t="s">
        <v>530</v>
      </c>
      <c r="E37" s="133" t="s">
        <v>595</v>
      </c>
      <c r="F37" s="171" t="s">
        <v>6</v>
      </c>
      <c r="G37" s="107" t="s">
        <v>126</v>
      </c>
      <c r="H37" s="107" t="s">
        <v>639</v>
      </c>
      <c r="I37" s="121" t="s">
        <v>688</v>
      </c>
      <c r="J37" s="121" t="s">
        <v>734</v>
      </c>
      <c r="K37" s="121" t="s">
        <v>755</v>
      </c>
      <c r="L37" s="155" t="s">
        <v>118</v>
      </c>
      <c r="M37" s="155" t="s">
        <v>15</v>
      </c>
      <c r="N37" s="121" t="s">
        <v>22</v>
      </c>
      <c r="O37" s="121" t="s">
        <v>92</v>
      </c>
      <c r="P37" s="121" t="s">
        <v>23</v>
      </c>
      <c r="Q37" s="168" t="s">
        <v>774</v>
      </c>
      <c r="R37" s="121"/>
      <c r="S37" s="155" t="s">
        <v>23</v>
      </c>
      <c r="T37" s="155" t="s">
        <v>23</v>
      </c>
      <c r="U37" s="121" t="s">
        <v>24</v>
      </c>
      <c r="V37" s="121" t="s">
        <v>119</v>
      </c>
      <c r="W37" s="121" t="s">
        <v>15</v>
      </c>
      <c r="X37" s="121" t="s">
        <v>22</v>
      </c>
      <c r="Y37" s="121" t="s">
        <v>92</v>
      </c>
      <c r="Z37" s="121" t="s">
        <v>828</v>
      </c>
      <c r="AA37" s="121" t="s">
        <v>872</v>
      </c>
      <c r="AB37" s="121" t="s">
        <v>212</v>
      </c>
      <c r="AC37" s="121" t="s">
        <v>133</v>
      </c>
      <c r="AD37" s="121" t="s">
        <v>134</v>
      </c>
      <c r="AE37" s="121" t="s">
        <v>464</v>
      </c>
      <c r="AF37" s="154" t="s">
        <v>282</v>
      </c>
      <c r="AG37" s="121" t="s">
        <v>464</v>
      </c>
      <c r="AH37" s="154" t="s">
        <v>330</v>
      </c>
      <c r="AI37" s="108"/>
      <c r="AJ37" s="82"/>
      <c r="AK37" s="110"/>
      <c r="AL37" s="110"/>
      <c r="AM37" s="107" t="s">
        <v>379</v>
      </c>
      <c r="AN37" s="122" t="s">
        <v>465</v>
      </c>
      <c r="AO37" s="11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c r="IW37" s="72"/>
      <c r="IX37" s="72"/>
    </row>
    <row r="38" spans="1:258" s="72" customFormat="1" ht="339" customHeight="1" x14ac:dyDescent="0.2">
      <c r="A38" s="106">
        <v>28</v>
      </c>
      <c r="B38" s="175" t="s">
        <v>184</v>
      </c>
      <c r="C38" s="171" t="s">
        <v>560</v>
      </c>
      <c r="D38" s="171" t="s">
        <v>529</v>
      </c>
      <c r="E38" s="133" t="s">
        <v>596</v>
      </c>
      <c r="F38" s="171" t="s">
        <v>6</v>
      </c>
      <c r="G38" s="133" t="s">
        <v>613</v>
      </c>
      <c r="H38" s="107" t="s">
        <v>640</v>
      </c>
      <c r="I38" s="121" t="s">
        <v>145</v>
      </c>
      <c r="J38" s="121" t="s">
        <v>735</v>
      </c>
      <c r="K38" s="121" t="s">
        <v>100</v>
      </c>
      <c r="L38" s="155" t="s">
        <v>119</v>
      </c>
      <c r="M38" s="155" t="s">
        <v>15</v>
      </c>
      <c r="N38" s="121" t="s">
        <v>22</v>
      </c>
      <c r="O38" s="121" t="s">
        <v>92</v>
      </c>
      <c r="P38" s="121" t="s">
        <v>23</v>
      </c>
      <c r="Q38" s="121" t="s">
        <v>775</v>
      </c>
      <c r="R38" s="121"/>
      <c r="S38" s="155" t="s">
        <v>23</v>
      </c>
      <c r="T38" s="155" t="s">
        <v>23</v>
      </c>
      <c r="U38" s="121" t="s">
        <v>23</v>
      </c>
      <c r="V38" s="121" t="s">
        <v>121</v>
      </c>
      <c r="W38" s="121" t="s">
        <v>16</v>
      </c>
      <c r="X38" s="121" t="s">
        <v>21</v>
      </c>
      <c r="Y38" s="121" t="s">
        <v>92</v>
      </c>
      <c r="Z38" s="121" t="s">
        <v>829</v>
      </c>
      <c r="AA38" s="121" t="s">
        <v>873</v>
      </c>
      <c r="AB38" s="121" t="s">
        <v>213</v>
      </c>
      <c r="AC38" s="121" t="s">
        <v>133</v>
      </c>
      <c r="AD38" s="121" t="s">
        <v>134</v>
      </c>
      <c r="AE38" s="121" t="s">
        <v>466</v>
      </c>
      <c r="AF38" s="154" t="s">
        <v>467</v>
      </c>
      <c r="AG38" s="121" t="s">
        <v>468</v>
      </c>
      <c r="AH38" s="154" t="s">
        <v>469</v>
      </c>
      <c r="AI38" s="108"/>
      <c r="AJ38" s="82"/>
      <c r="AK38" s="110"/>
      <c r="AL38" s="110"/>
      <c r="AM38" s="107" t="s">
        <v>470</v>
      </c>
      <c r="AN38" s="122" t="s">
        <v>381</v>
      </c>
      <c r="AO38" s="112"/>
    </row>
    <row r="39" spans="1:258" s="72" customFormat="1" ht="167.25" customHeight="1" x14ac:dyDescent="0.2">
      <c r="A39" s="106">
        <v>29</v>
      </c>
      <c r="B39" s="175" t="s">
        <v>516</v>
      </c>
      <c r="C39" s="171" t="s">
        <v>561</v>
      </c>
      <c r="D39" s="171" t="s">
        <v>531</v>
      </c>
      <c r="E39" s="133" t="s">
        <v>597</v>
      </c>
      <c r="F39" s="171" t="s">
        <v>6</v>
      </c>
      <c r="G39" s="133" t="s">
        <v>613</v>
      </c>
      <c r="H39" s="107" t="s">
        <v>641</v>
      </c>
      <c r="I39" s="121" t="s">
        <v>689</v>
      </c>
      <c r="J39" s="121" t="s">
        <v>736</v>
      </c>
      <c r="K39" s="121" t="s">
        <v>100</v>
      </c>
      <c r="L39" s="155" t="s">
        <v>99</v>
      </c>
      <c r="M39" s="155" t="s">
        <v>14</v>
      </c>
      <c r="N39" s="121" t="str">
        <f>$N$40</f>
        <v>ZONA DE RIESGO ALTA</v>
      </c>
      <c r="O39" s="121" t="str">
        <f>$O$42</f>
        <v>EVITAR, REDUCIR, COMPARTIR O TRANSFERIR EL RIESGO</v>
      </c>
      <c r="P39" s="121" t="s">
        <v>23</v>
      </c>
      <c r="Q39" s="121" t="s">
        <v>24</v>
      </c>
      <c r="R39" s="121"/>
      <c r="S39" s="155" t="s">
        <v>24</v>
      </c>
      <c r="T39" s="155" t="s">
        <v>23</v>
      </c>
      <c r="U39" s="121" t="s">
        <v>23</v>
      </c>
      <c r="V39" s="121" t="s">
        <v>99</v>
      </c>
      <c r="W39" s="121" t="s">
        <v>14</v>
      </c>
      <c r="X39" s="121" t="s">
        <v>21</v>
      </c>
      <c r="Y39" s="121" t="s">
        <v>92</v>
      </c>
      <c r="Z39" s="121" t="s">
        <v>830</v>
      </c>
      <c r="AA39" s="121" t="s">
        <v>874</v>
      </c>
      <c r="AB39" s="121" t="s">
        <v>208</v>
      </c>
      <c r="AC39" s="121" t="s">
        <v>133</v>
      </c>
      <c r="AD39" s="121" t="s">
        <v>134</v>
      </c>
      <c r="AE39" s="121" t="s">
        <v>471</v>
      </c>
      <c r="AF39" s="158" t="s">
        <v>283</v>
      </c>
      <c r="AG39" s="121" t="s">
        <v>471</v>
      </c>
      <c r="AH39" s="158" t="s">
        <v>313</v>
      </c>
      <c r="AI39" s="108"/>
      <c r="AJ39" s="129"/>
      <c r="AK39" s="110"/>
      <c r="AL39" s="110"/>
      <c r="AM39" s="130" t="s">
        <v>472</v>
      </c>
      <c r="AN39" s="122" t="s">
        <v>381</v>
      </c>
      <c r="AO39" s="112"/>
    </row>
    <row r="40" spans="1:258" s="72" customFormat="1" ht="265.5" customHeight="1" x14ac:dyDescent="0.2">
      <c r="A40" s="106">
        <v>30</v>
      </c>
      <c r="B40" s="175" t="s">
        <v>516</v>
      </c>
      <c r="C40" s="171" t="s">
        <v>561</v>
      </c>
      <c r="D40" s="171" t="s">
        <v>531</v>
      </c>
      <c r="E40" s="133" t="s">
        <v>598</v>
      </c>
      <c r="F40" s="171" t="s">
        <v>6</v>
      </c>
      <c r="G40" s="133" t="s">
        <v>613</v>
      </c>
      <c r="H40" s="107" t="s">
        <v>642</v>
      </c>
      <c r="I40" s="121" t="s">
        <v>690</v>
      </c>
      <c r="J40" s="121" t="s">
        <v>737</v>
      </c>
      <c r="K40" s="121" t="s">
        <v>100</v>
      </c>
      <c r="L40" s="155" t="s">
        <v>121</v>
      </c>
      <c r="M40" s="155" t="s">
        <v>16</v>
      </c>
      <c r="N40" s="121" t="s">
        <v>21</v>
      </c>
      <c r="O40" s="121" t="str">
        <f>IF(N40='[5]NO BORRAR'!$H$1,'[5]NO BORRAR'!$L$1,IF(N40='[5]NO BORRAR'!$H$2,'[5]NO BORRAR'!$L$2,IF(N40='[5]NO BORRAR'!$H$3,'[5]NO BORRAR'!$L$3,IF(N40='[5]NO BORRAR'!$H$4,'[5]NO BORRAR'!$L$4,))))</f>
        <v>EVITAR, REDUCIR, COMPARTIR O TRANSFERIR EL RIESGO</v>
      </c>
      <c r="P40" s="121" t="s">
        <v>23</v>
      </c>
      <c r="Q40" s="121" t="s">
        <v>776</v>
      </c>
      <c r="R40" s="121"/>
      <c r="S40" s="155" t="s">
        <v>23</v>
      </c>
      <c r="T40" s="155" t="s">
        <v>23</v>
      </c>
      <c r="U40" s="121" t="s">
        <v>23</v>
      </c>
      <c r="V40" s="121" t="s">
        <v>121</v>
      </c>
      <c r="W40" s="121" t="s">
        <v>16</v>
      </c>
      <c r="X40" s="121" t="s">
        <v>21</v>
      </c>
      <c r="Y40" s="121" t="str">
        <f>IF(X40='NO BORRAR'!$H$1,'NO BORRAR'!$L$1,IF(X40='NO BORRAR'!$H$2,'NO BORRAR'!$L$2,IF(X40='NO BORRAR'!$H$3,'NO BORRAR'!$L$3,IF(X40='NO BORRAR'!$H$4,'NO BORRAR'!$L$4,))))</f>
        <v>EVITAR, REDUCIR, COMPARTIR O TRANSFERIR EL RIESGO</v>
      </c>
      <c r="Z40" s="121" t="s">
        <v>830</v>
      </c>
      <c r="AA40" s="121" t="s">
        <v>875</v>
      </c>
      <c r="AB40" s="121" t="s">
        <v>207</v>
      </c>
      <c r="AC40" s="121" t="s">
        <v>133</v>
      </c>
      <c r="AD40" s="121" t="s">
        <v>134</v>
      </c>
      <c r="AE40" s="121" t="s">
        <v>284</v>
      </c>
      <c r="AF40" s="154" t="s">
        <v>285</v>
      </c>
      <c r="AG40" s="121" t="s">
        <v>284</v>
      </c>
      <c r="AH40" s="154" t="s">
        <v>314</v>
      </c>
      <c r="AI40" s="108"/>
      <c r="AJ40" s="108"/>
      <c r="AK40" s="110"/>
      <c r="AL40" s="110"/>
      <c r="AM40" s="107" t="s">
        <v>382</v>
      </c>
      <c r="AN40" s="122" t="s">
        <v>381</v>
      </c>
      <c r="AO40" s="112"/>
    </row>
    <row r="41" spans="1:258" s="72" customFormat="1" ht="148.5" x14ac:dyDescent="0.2">
      <c r="A41" s="106">
        <v>31</v>
      </c>
      <c r="B41" s="175" t="s">
        <v>516</v>
      </c>
      <c r="C41" s="171" t="s">
        <v>562</v>
      </c>
      <c r="D41" s="171" t="s">
        <v>531</v>
      </c>
      <c r="E41" s="133" t="s">
        <v>599</v>
      </c>
      <c r="F41" s="171" t="s">
        <v>7</v>
      </c>
      <c r="G41" s="133" t="s">
        <v>613</v>
      </c>
      <c r="H41" s="107" t="s">
        <v>643</v>
      </c>
      <c r="I41" s="121" t="s">
        <v>691</v>
      </c>
      <c r="J41" s="121" t="s">
        <v>738</v>
      </c>
      <c r="K41" s="121" t="s">
        <v>100</v>
      </c>
      <c r="L41" s="155" t="s">
        <v>121</v>
      </c>
      <c r="M41" s="155" t="s">
        <v>15</v>
      </c>
      <c r="N41" s="121" t="s">
        <v>21</v>
      </c>
      <c r="O41" s="121" t="str">
        <f>IF(N41='[5]NO BORRAR'!$H$1,'[5]NO BORRAR'!$L$1,IF(N41='[5]NO BORRAR'!$H$2,'[5]NO BORRAR'!$L$2,IF(N41='[5]NO BORRAR'!$H$3,'[5]NO BORRAR'!$L$3,IF(N41='[5]NO BORRAR'!$H$4,'[5]NO BORRAR'!$L$4,))))</f>
        <v>EVITAR, REDUCIR, COMPARTIR O TRANSFERIR EL RIESGO</v>
      </c>
      <c r="P41" s="121" t="s">
        <v>23</v>
      </c>
      <c r="Q41" s="121" t="s">
        <v>777</v>
      </c>
      <c r="R41" s="121"/>
      <c r="S41" s="155" t="s">
        <v>23</v>
      </c>
      <c r="T41" s="155" t="s">
        <v>23</v>
      </c>
      <c r="U41" s="121"/>
      <c r="V41" s="121" t="s">
        <v>121</v>
      </c>
      <c r="W41" s="121" t="s">
        <v>15</v>
      </c>
      <c r="X41" s="121" t="s">
        <v>21</v>
      </c>
      <c r="Y41" s="121" t="str">
        <f>IF(X41='NO BORRAR'!$H$1,'NO BORRAR'!$L$1,IF(X41='NO BORRAR'!$H$2,'NO BORRAR'!$L$2,IF(X41='NO BORRAR'!$H$3,'NO BORRAR'!$L$3,IF(X41='NO BORRAR'!$H$4,'NO BORRAR'!$L$4,))))</f>
        <v>EVITAR, REDUCIR, COMPARTIR O TRANSFERIR EL RIESGO</v>
      </c>
      <c r="Z41" s="121" t="s">
        <v>830</v>
      </c>
      <c r="AA41" s="121" t="s">
        <v>876</v>
      </c>
      <c r="AB41" s="121" t="s">
        <v>209</v>
      </c>
      <c r="AC41" s="121" t="s">
        <v>133</v>
      </c>
      <c r="AD41" s="121" t="s">
        <v>134</v>
      </c>
      <c r="AE41" s="121" t="s">
        <v>286</v>
      </c>
      <c r="AF41" s="154" t="s">
        <v>287</v>
      </c>
      <c r="AG41" s="121" t="s">
        <v>286</v>
      </c>
      <c r="AH41" s="159">
        <v>43748</v>
      </c>
      <c r="AI41" s="108"/>
      <c r="AJ41" s="108"/>
      <c r="AK41" s="110"/>
      <c r="AL41" s="110"/>
      <c r="AM41" s="107" t="s">
        <v>473</v>
      </c>
      <c r="AN41" s="122" t="s">
        <v>474</v>
      </c>
      <c r="AO41" s="112"/>
    </row>
    <row r="42" spans="1:258" s="72" customFormat="1" ht="198" x14ac:dyDescent="0.2">
      <c r="A42" s="106">
        <v>32</v>
      </c>
      <c r="B42" s="175" t="s">
        <v>516</v>
      </c>
      <c r="C42" s="171" t="s">
        <v>563</v>
      </c>
      <c r="D42" s="171" t="s">
        <v>531</v>
      </c>
      <c r="E42" s="133" t="s">
        <v>116</v>
      </c>
      <c r="F42" s="171" t="s">
        <v>6</v>
      </c>
      <c r="G42" s="133" t="s">
        <v>613</v>
      </c>
      <c r="H42" s="107" t="s">
        <v>644</v>
      </c>
      <c r="I42" s="121" t="s">
        <v>692</v>
      </c>
      <c r="J42" s="121" t="s">
        <v>222</v>
      </c>
      <c r="K42" s="121" t="s">
        <v>755</v>
      </c>
      <c r="L42" s="155" t="s">
        <v>118</v>
      </c>
      <c r="M42" s="155" t="s">
        <v>16</v>
      </c>
      <c r="N42" s="121" t="s">
        <v>22</v>
      </c>
      <c r="O42" s="121" t="str">
        <f>IF(N42='[5]NO BORRAR'!$H$1,'[5]NO BORRAR'!$L$1,IF(N42='[5]NO BORRAR'!$H$2,'[5]NO BORRAR'!$L$2,IF(N42='[5]NO BORRAR'!$H$3,'[5]NO BORRAR'!$L$3,IF(N42='[5]NO BORRAR'!$H$4,'[5]NO BORRAR'!$L$4,))))</f>
        <v>EVITAR, REDUCIR, COMPARTIR O TRANSFERIR EL RIESGO</v>
      </c>
      <c r="P42" s="121" t="s">
        <v>23</v>
      </c>
      <c r="Q42" s="121" t="s">
        <v>778</v>
      </c>
      <c r="R42" s="121"/>
      <c r="S42" s="155" t="s">
        <v>23</v>
      </c>
      <c r="T42" s="155" t="s">
        <v>24</v>
      </c>
      <c r="U42" s="121" t="s">
        <v>23</v>
      </c>
      <c r="V42" s="121" t="s">
        <v>118</v>
      </c>
      <c r="W42" s="121" t="s">
        <v>16</v>
      </c>
      <c r="X42" s="121" t="s">
        <v>22</v>
      </c>
      <c r="Y42" s="121" t="str">
        <f>IF(X42='NO BORRAR'!$H$1,'NO BORRAR'!$L$1,IF(X42='NO BORRAR'!$H$2,'NO BORRAR'!$L$2,IF(X42='NO BORRAR'!$H$3,'NO BORRAR'!$L$3,IF(X42='NO BORRAR'!$H$4,'NO BORRAR'!$L$4,))))</f>
        <v>EVITAR, REDUCIR, COMPARTIR O TRANSFERIR EL RIESGO</v>
      </c>
      <c r="Z42" s="121" t="s">
        <v>831</v>
      </c>
      <c r="AA42" s="121" t="s">
        <v>877</v>
      </c>
      <c r="AB42" s="121" t="s">
        <v>210</v>
      </c>
      <c r="AC42" s="121" t="s">
        <v>133</v>
      </c>
      <c r="AD42" s="121" t="s">
        <v>134</v>
      </c>
      <c r="AE42" s="121" t="s">
        <v>475</v>
      </c>
      <c r="AF42" s="154" t="s">
        <v>288</v>
      </c>
      <c r="AG42" s="121" t="s">
        <v>475</v>
      </c>
      <c r="AH42" s="154" t="s">
        <v>358</v>
      </c>
      <c r="AI42" s="108"/>
      <c r="AJ42" s="108"/>
      <c r="AK42" s="110"/>
      <c r="AL42" s="110"/>
      <c r="AM42" s="107" t="s">
        <v>476</v>
      </c>
      <c r="AN42" s="108" t="s">
        <v>477</v>
      </c>
      <c r="AO42" s="112"/>
    </row>
    <row r="43" spans="1:258" ht="132" x14ac:dyDescent="0.2">
      <c r="A43" s="106">
        <v>33</v>
      </c>
      <c r="B43" s="175" t="s">
        <v>516</v>
      </c>
      <c r="C43" s="171" t="s">
        <v>564</v>
      </c>
      <c r="D43" s="171" t="s">
        <v>531</v>
      </c>
      <c r="E43" s="133" t="s">
        <v>600</v>
      </c>
      <c r="F43" s="171" t="s">
        <v>6</v>
      </c>
      <c r="G43" s="133" t="s">
        <v>613</v>
      </c>
      <c r="H43" s="107" t="s">
        <v>645</v>
      </c>
      <c r="I43" s="121" t="s">
        <v>693</v>
      </c>
      <c r="J43" s="121" t="s">
        <v>739</v>
      </c>
      <c r="K43" s="121" t="s">
        <v>755</v>
      </c>
      <c r="L43" s="155" t="s">
        <v>120</v>
      </c>
      <c r="M43" s="155" t="s">
        <v>14</v>
      </c>
      <c r="N43" s="121" t="s">
        <v>20</v>
      </c>
      <c r="O43" s="121" t="str">
        <f>IF(N43='[5]NO BORRAR'!$H$1,'[5]NO BORRAR'!$L$1,IF(N43='[5]NO BORRAR'!$H$2,'[5]NO BORRAR'!$L$2,IF(N43='[5]NO BORRAR'!$H$3,'[5]NO BORRAR'!$L$3,IF(N43='[5]NO BORRAR'!$H$4,'[5]NO BORRAR'!$L$4,))))</f>
        <v>REDUCIR O ASUMIR EL RIESGO</v>
      </c>
      <c r="P43" s="121" t="s">
        <v>23</v>
      </c>
      <c r="Q43" s="121" t="s">
        <v>24</v>
      </c>
      <c r="R43" s="121"/>
      <c r="S43" s="155" t="s">
        <v>24</v>
      </c>
      <c r="T43" s="155" t="s">
        <v>24</v>
      </c>
      <c r="U43" s="121" t="s">
        <v>24</v>
      </c>
      <c r="V43" s="121" t="s">
        <v>120</v>
      </c>
      <c r="W43" s="121" t="s">
        <v>14</v>
      </c>
      <c r="X43" s="121" t="s">
        <v>20</v>
      </c>
      <c r="Y43" s="121" t="str">
        <f>IF(X43='NO BORRAR'!$H$1,'NO BORRAR'!$L$1,IF(X43='NO BORRAR'!$H$2,'NO BORRAR'!$L$2,IF(X43='NO BORRAR'!$H$3,'NO BORRAR'!$L$3,IF(X43='NO BORRAR'!$H$4,'NO BORRAR'!$L$4,))))</f>
        <v>REDUCIR O ASUMIR EL RIESGO</v>
      </c>
      <c r="Z43" s="121" t="s">
        <v>832</v>
      </c>
      <c r="AA43" s="121" t="s">
        <v>878</v>
      </c>
      <c r="AB43" s="121" t="s">
        <v>211</v>
      </c>
      <c r="AC43" s="121" t="s">
        <v>133</v>
      </c>
      <c r="AD43" s="121" t="s">
        <v>134</v>
      </c>
      <c r="AE43" s="121" t="s">
        <v>289</v>
      </c>
      <c r="AF43" s="154" t="s">
        <v>290</v>
      </c>
      <c r="AG43" s="121" t="s">
        <v>289</v>
      </c>
      <c r="AH43" s="154" t="s">
        <v>290</v>
      </c>
      <c r="AI43" s="108"/>
      <c r="AJ43" s="108"/>
      <c r="AK43" s="110"/>
      <c r="AL43" s="110"/>
      <c r="AM43" s="107" t="s">
        <v>363</v>
      </c>
      <c r="AN43" s="122" t="s">
        <v>364</v>
      </c>
      <c r="AO43" s="112"/>
      <c r="AP43" s="72"/>
      <c r="AQ43" s="72"/>
      <c r="AR43" s="72"/>
    </row>
    <row r="44" spans="1:258" ht="409.5" customHeight="1" x14ac:dyDescent="0.2">
      <c r="A44" s="106">
        <v>34</v>
      </c>
      <c r="B44" s="175" t="s">
        <v>185</v>
      </c>
      <c r="C44" s="171" t="s">
        <v>565</v>
      </c>
      <c r="D44" s="171" t="s">
        <v>517</v>
      </c>
      <c r="E44" s="133" t="s">
        <v>601</v>
      </c>
      <c r="F44" s="171" t="s">
        <v>6</v>
      </c>
      <c r="G44" s="107" t="s">
        <v>615</v>
      </c>
      <c r="H44" s="107" t="s">
        <v>646</v>
      </c>
      <c r="I44" s="121" t="s">
        <v>694</v>
      </c>
      <c r="J44" s="121" t="s">
        <v>740</v>
      </c>
      <c r="K44" s="121" t="s">
        <v>756</v>
      </c>
      <c r="L44" s="155" t="s">
        <v>118</v>
      </c>
      <c r="M44" s="155" t="s">
        <v>16</v>
      </c>
      <c r="N44" s="121" t="s">
        <v>22</v>
      </c>
      <c r="O44" s="121" t="str">
        <f>IF(N44='NO BORRAR'!$H$1,'NO BORRAR'!$L$1,IF(N44='NO BORRAR'!$H$2,'NO BORRAR'!$L$2,IF(N44='NO BORRAR'!$H$3,'NO BORRAR'!$L$3,IF(N44='NO BORRAR'!$H$4,'NO BORRAR'!$L$4,))))</f>
        <v>EVITAR, REDUCIR, COMPARTIR O TRANSFERIR EL RIESGO</v>
      </c>
      <c r="P44" s="121" t="s">
        <v>23</v>
      </c>
      <c r="Q44" s="121" t="s">
        <v>779</v>
      </c>
      <c r="R44" s="121" t="s">
        <v>799</v>
      </c>
      <c r="S44" s="155" t="s">
        <v>23</v>
      </c>
      <c r="T44" s="155" t="s">
        <v>23</v>
      </c>
      <c r="U44" s="121" t="s">
        <v>23</v>
      </c>
      <c r="V44" s="121" t="s">
        <v>99</v>
      </c>
      <c r="W44" s="121" t="s">
        <v>16</v>
      </c>
      <c r="X44" s="121" t="s">
        <v>22</v>
      </c>
      <c r="Y44" s="154" t="str">
        <f>IF(X44='NO BORRAR'!$H$1,'NO BORRAR'!$L$1,IF(X44='NO BORRAR'!$H$2,'NO BORRAR'!$L$2,IF(X44='NO BORRAR'!$H$3,'NO BORRAR'!$L$3,IF(X44='NO BORRAR'!$H$4,'NO BORRAR'!$L$4,))))</f>
        <v>EVITAR, REDUCIR, COMPARTIR O TRANSFERIR EL RIESGO</v>
      </c>
      <c r="Z44" s="121" t="s">
        <v>833</v>
      </c>
      <c r="AA44" s="121" t="s">
        <v>879</v>
      </c>
      <c r="AB44" s="121" t="s">
        <v>243</v>
      </c>
      <c r="AC44" s="121" t="s">
        <v>133</v>
      </c>
      <c r="AD44" s="121" t="s">
        <v>134</v>
      </c>
      <c r="AE44" s="121" t="s">
        <v>478</v>
      </c>
      <c r="AF44" s="154" t="s">
        <v>479</v>
      </c>
      <c r="AG44" s="121" t="s">
        <v>480</v>
      </c>
      <c r="AH44" s="121" t="s">
        <v>481</v>
      </c>
      <c r="AI44" s="108"/>
      <c r="AJ44" s="108"/>
      <c r="AK44" s="110"/>
      <c r="AL44" s="110"/>
      <c r="AM44" s="107" t="s">
        <v>482</v>
      </c>
      <c r="AN44" s="108" t="s">
        <v>383</v>
      </c>
      <c r="AO44" s="112"/>
      <c r="AP44" s="72"/>
      <c r="AQ44" s="72"/>
      <c r="AR44" s="72"/>
    </row>
    <row r="45" spans="1:258" ht="280.5" x14ac:dyDescent="0.2">
      <c r="A45" s="106">
        <v>35</v>
      </c>
      <c r="B45" s="175" t="s">
        <v>202</v>
      </c>
      <c r="C45" s="171" t="s">
        <v>566</v>
      </c>
      <c r="D45" s="171" t="s">
        <v>520</v>
      </c>
      <c r="E45" s="133" t="s">
        <v>602</v>
      </c>
      <c r="F45" s="171" t="s">
        <v>7</v>
      </c>
      <c r="G45" s="133" t="s">
        <v>615</v>
      </c>
      <c r="H45" s="107" t="s">
        <v>647</v>
      </c>
      <c r="I45" s="121" t="s">
        <v>695</v>
      </c>
      <c r="J45" s="121" t="s">
        <v>741</v>
      </c>
      <c r="K45" s="121" t="s">
        <v>756</v>
      </c>
      <c r="L45" s="155" t="s">
        <v>99</v>
      </c>
      <c r="M45" s="155" t="s">
        <v>14</v>
      </c>
      <c r="N45" s="121" t="s">
        <v>21</v>
      </c>
      <c r="O45" s="121" t="s">
        <v>76</v>
      </c>
      <c r="P45" s="121" t="s">
        <v>23</v>
      </c>
      <c r="Q45" s="121" t="s">
        <v>780</v>
      </c>
      <c r="R45" s="121" t="s">
        <v>800</v>
      </c>
      <c r="S45" s="155" t="s">
        <v>23</v>
      </c>
      <c r="T45" s="155"/>
      <c r="U45" s="121" t="s">
        <v>23</v>
      </c>
      <c r="V45" s="121" t="s">
        <v>119</v>
      </c>
      <c r="W45" s="121" t="s">
        <v>14</v>
      </c>
      <c r="X45" s="121" t="s">
        <v>21</v>
      </c>
      <c r="Y45" s="121" t="s">
        <v>76</v>
      </c>
      <c r="Z45" s="121" t="s">
        <v>814</v>
      </c>
      <c r="AA45" s="121" t="s">
        <v>880</v>
      </c>
      <c r="AB45" s="121" t="s">
        <v>240</v>
      </c>
      <c r="AC45" s="121" t="s">
        <v>133</v>
      </c>
      <c r="AD45" s="121" t="s">
        <v>134</v>
      </c>
      <c r="AE45" s="121" t="s">
        <v>483</v>
      </c>
      <c r="AF45" s="157" t="s">
        <v>341</v>
      </c>
      <c r="AG45" s="157" t="s">
        <v>484</v>
      </c>
      <c r="AH45" s="157" t="s">
        <v>342</v>
      </c>
      <c r="AI45" s="127"/>
      <c r="AJ45" s="127"/>
      <c r="AK45" s="110"/>
      <c r="AL45" s="110"/>
      <c r="AM45" s="128" t="s">
        <v>485</v>
      </c>
      <c r="AN45" s="108" t="s">
        <v>370</v>
      </c>
      <c r="AO45" s="112"/>
      <c r="AP45" s="72"/>
      <c r="AQ45" s="72"/>
      <c r="AR45" s="72"/>
    </row>
    <row r="46" spans="1:258" ht="297" x14ac:dyDescent="0.2">
      <c r="A46" s="106">
        <v>36</v>
      </c>
      <c r="B46" s="175" t="s">
        <v>202</v>
      </c>
      <c r="C46" s="171" t="s">
        <v>567</v>
      </c>
      <c r="D46" s="171" t="s">
        <v>532</v>
      </c>
      <c r="E46" s="133" t="s">
        <v>602</v>
      </c>
      <c r="F46" s="171" t="s">
        <v>6</v>
      </c>
      <c r="G46" s="133" t="s">
        <v>615</v>
      </c>
      <c r="H46" s="107" t="s">
        <v>648</v>
      </c>
      <c r="I46" s="121" t="s">
        <v>696</v>
      </c>
      <c r="J46" s="121" t="s">
        <v>742</v>
      </c>
      <c r="K46" s="121" t="s">
        <v>756</v>
      </c>
      <c r="L46" s="155" t="s">
        <v>99</v>
      </c>
      <c r="M46" s="155" t="s">
        <v>13</v>
      </c>
      <c r="N46" s="121" t="s">
        <v>21</v>
      </c>
      <c r="O46" s="121" t="s">
        <v>92</v>
      </c>
      <c r="P46" s="121" t="s">
        <v>24</v>
      </c>
      <c r="Q46" s="121" t="s">
        <v>781</v>
      </c>
      <c r="R46" s="121"/>
      <c r="S46" s="155" t="s">
        <v>23</v>
      </c>
      <c r="T46" s="155" t="s">
        <v>23</v>
      </c>
      <c r="U46" s="121" t="s">
        <v>24</v>
      </c>
      <c r="V46" s="121" t="s">
        <v>119</v>
      </c>
      <c r="W46" s="121" t="s">
        <v>13</v>
      </c>
      <c r="X46" s="121" t="s">
        <v>20</v>
      </c>
      <c r="Y46" s="121" t="s">
        <v>76</v>
      </c>
      <c r="Z46" s="121" t="s">
        <v>834</v>
      </c>
      <c r="AA46" s="121" t="s">
        <v>881</v>
      </c>
      <c r="AB46" s="121" t="s">
        <v>241</v>
      </c>
      <c r="AC46" s="121" t="s">
        <v>133</v>
      </c>
      <c r="AD46" s="121" t="s">
        <v>134</v>
      </c>
      <c r="AE46" s="121" t="s">
        <v>486</v>
      </c>
      <c r="AF46" s="157" t="s">
        <v>343</v>
      </c>
      <c r="AG46" s="157" t="s">
        <v>369</v>
      </c>
      <c r="AH46" s="157" t="s">
        <v>344</v>
      </c>
      <c r="AI46" s="127"/>
      <c r="AJ46" s="127"/>
      <c r="AK46" s="110"/>
      <c r="AL46" s="110"/>
      <c r="AM46" s="128" t="s">
        <v>487</v>
      </c>
      <c r="AN46" s="108" t="s">
        <v>367</v>
      </c>
      <c r="AO46" s="112"/>
      <c r="AP46" s="72"/>
      <c r="AQ46" s="72"/>
      <c r="AR46" s="72"/>
    </row>
    <row r="47" spans="1:258" ht="214.5" x14ac:dyDescent="0.2">
      <c r="A47" s="106">
        <v>37</v>
      </c>
      <c r="B47" s="175" t="s">
        <v>186</v>
      </c>
      <c r="C47" s="171" t="s">
        <v>568</v>
      </c>
      <c r="D47" s="171" t="s">
        <v>533</v>
      </c>
      <c r="E47" s="133" t="s">
        <v>603</v>
      </c>
      <c r="F47" s="171" t="s">
        <v>6</v>
      </c>
      <c r="G47" s="107" t="s">
        <v>613</v>
      </c>
      <c r="H47" s="107" t="s">
        <v>649</v>
      </c>
      <c r="I47" s="121" t="s">
        <v>697</v>
      </c>
      <c r="J47" s="121" t="s">
        <v>743</v>
      </c>
      <c r="K47" s="121" t="s">
        <v>755</v>
      </c>
      <c r="L47" s="155" t="s">
        <v>118</v>
      </c>
      <c r="M47" s="155" t="s">
        <v>15</v>
      </c>
      <c r="N47" s="121" t="s">
        <v>22</v>
      </c>
      <c r="O47" s="121" t="str">
        <f>IF(N47='NO BORRAR'!$H$1,'NO BORRAR'!$L$1,IF(N47='NO BORRAR'!$H$2,'NO BORRAR'!$L$2,IF(N47='NO BORRAR'!$H$3,'NO BORRAR'!$L$3,IF(N47='NO BORRAR'!$H$4,'NO BORRAR'!$L$4,))))</f>
        <v>EVITAR, REDUCIR, COMPARTIR O TRANSFERIR EL RIESGO</v>
      </c>
      <c r="P47" s="121" t="s">
        <v>23</v>
      </c>
      <c r="Q47" s="121" t="s">
        <v>782</v>
      </c>
      <c r="R47" s="121"/>
      <c r="S47" s="155" t="s">
        <v>23</v>
      </c>
      <c r="T47" s="155" t="s">
        <v>23</v>
      </c>
      <c r="U47" s="121"/>
      <c r="V47" s="121" t="s">
        <v>119</v>
      </c>
      <c r="W47" s="121" t="s">
        <v>14</v>
      </c>
      <c r="X47" s="121" t="s">
        <v>21</v>
      </c>
      <c r="Y47" s="121" t="str">
        <f>IF(X47='NO BORRAR'!$H$1,'NO BORRAR'!$L$1,IF(X47='NO BORRAR'!$H$2,'NO BORRAR'!$L$2,IF(X47='NO BORRAR'!$H$3,'NO BORRAR'!$L$3,IF(X47='NO BORRAR'!$H$4,'NO BORRAR'!$L$4,))))</f>
        <v>EVITAR, REDUCIR, COMPARTIR O TRANSFERIR EL RIESGO</v>
      </c>
      <c r="Z47" s="121" t="s">
        <v>838</v>
      </c>
      <c r="AA47" s="121" t="s">
        <v>882</v>
      </c>
      <c r="AB47" s="121" t="s">
        <v>236</v>
      </c>
      <c r="AC47" s="121" t="s">
        <v>133</v>
      </c>
      <c r="AD47" s="121" t="s">
        <v>134</v>
      </c>
      <c r="AE47" s="121" t="s">
        <v>488</v>
      </c>
      <c r="AF47" s="153" t="s">
        <v>267</v>
      </c>
      <c r="AG47" s="121" t="s">
        <v>489</v>
      </c>
      <c r="AH47" s="121" t="s">
        <v>337</v>
      </c>
      <c r="AI47" s="82"/>
      <c r="AJ47" s="108"/>
      <c r="AK47" s="110"/>
      <c r="AL47" s="110"/>
      <c r="AM47" s="107" t="s">
        <v>490</v>
      </c>
      <c r="AN47" s="108" t="s">
        <v>371</v>
      </c>
      <c r="AO47" s="112"/>
      <c r="AP47" s="72"/>
      <c r="AQ47" s="72"/>
      <c r="AR47" s="72"/>
    </row>
    <row r="48" spans="1:258" ht="148.5" x14ac:dyDescent="0.2">
      <c r="A48" s="106">
        <v>38</v>
      </c>
      <c r="B48" s="175" t="s">
        <v>186</v>
      </c>
      <c r="C48" s="171" t="s">
        <v>568</v>
      </c>
      <c r="D48" s="171" t="s">
        <v>533</v>
      </c>
      <c r="E48" s="133" t="s">
        <v>603</v>
      </c>
      <c r="F48" s="171" t="s">
        <v>6</v>
      </c>
      <c r="G48" s="107" t="s">
        <v>613</v>
      </c>
      <c r="H48" s="107" t="s">
        <v>650</v>
      </c>
      <c r="I48" s="121" t="s">
        <v>698</v>
      </c>
      <c r="J48" s="121" t="s">
        <v>744</v>
      </c>
      <c r="K48" s="121" t="s">
        <v>755</v>
      </c>
      <c r="L48" s="155" t="s">
        <v>99</v>
      </c>
      <c r="M48" s="155" t="s">
        <v>14</v>
      </c>
      <c r="N48" s="121" t="s">
        <v>21</v>
      </c>
      <c r="O48" s="121" t="s">
        <v>92</v>
      </c>
      <c r="P48" s="121" t="s">
        <v>23</v>
      </c>
      <c r="Q48" s="121" t="s">
        <v>783</v>
      </c>
      <c r="R48" s="121"/>
      <c r="S48" s="155" t="s">
        <v>24</v>
      </c>
      <c r="T48" s="155" t="s">
        <v>24</v>
      </c>
      <c r="U48" s="121"/>
      <c r="V48" s="121" t="s">
        <v>119</v>
      </c>
      <c r="W48" s="121" t="s">
        <v>13</v>
      </c>
      <c r="X48" s="121" t="s">
        <v>20</v>
      </c>
      <c r="Y48" s="121" t="str">
        <f>IF(X48='NO BORRAR'!$H$1,'NO BORRAR'!$L$1,IF(X48='NO BORRAR'!$H$2,'NO BORRAR'!$L$2,IF(X48='NO BORRAR'!$H$3,'NO BORRAR'!$L$3,IF(X48='NO BORRAR'!$H$4,'NO BORRAR'!$L$4,))))</f>
        <v>REDUCIR O ASUMIR EL RIESGO</v>
      </c>
      <c r="Z48" s="121" t="s">
        <v>835</v>
      </c>
      <c r="AA48" s="121" t="s">
        <v>883</v>
      </c>
      <c r="AB48" s="121" t="s">
        <v>141</v>
      </c>
      <c r="AC48" s="121" t="s">
        <v>133</v>
      </c>
      <c r="AD48" s="121" t="s">
        <v>134</v>
      </c>
      <c r="AE48" s="121" t="s">
        <v>491</v>
      </c>
      <c r="AF48" s="154" t="s">
        <v>268</v>
      </c>
      <c r="AG48" s="121" t="s">
        <v>491</v>
      </c>
      <c r="AH48" s="121" t="s">
        <v>338</v>
      </c>
      <c r="AI48" s="82"/>
      <c r="AJ48" s="108"/>
      <c r="AK48" s="110"/>
      <c r="AL48" s="110"/>
      <c r="AM48" s="107" t="s">
        <v>372</v>
      </c>
      <c r="AN48" s="108" t="s">
        <v>373</v>
      </c>
      <c r="AO48" s="112"/>
      <c r="AP48" s="72"/>
      <c r="AQ48" s="72"/>
      <c r="AR48" s="72"/>
    </row>
    <row r="49" spans="1:44" ht="379.5" x14ac:dyDescent="0.2">
      <c r="A49" s="106">
        <v>39</v>
      </c>
      <c r="B49" s="175" t="s">
        <v>186</v>
      </c>
      <c r="C49" s="171" t="s">
        <v>568</v>
      </c>
      <c r="D49" s="171" t="s">
        <v>534</v>
      </c>
      <c r="E49" s="133" t="s">
        <v>603</v>
      </c>
      <c r="F49" s="171" t="s">
        <v>6</v>
      </c>
      <c r="G49" s="107" t="s">
        <v>613</v>
      </c>
      <c r="H49" s="107" t="s">
        <v>651</v>
      </c>
      <c r="I49" s="121" t="s">
        <v>699</v>
      </c>
      <c r="J49" s="121" t="s">
        <v>745</v>
      </c>
      <c r="K49" s="121" t="s">
        <v>32</v>
      </c>
      <c r="L49" s="155" t="s">
        <v>99</v>
      </c>
      <c r="M49" s="155" t="s">
        <v>16</v>
      </c>
      <c r="N49" s="121" t="s">
        <v>22</v>
      </c>
      <c r="O49" s="121" t="str">
        <f>IF(N49='NO BORRAR'!$H$1,'NO BORRAR'!$L$1,IF(N49='NO BORRAR'!$H$2,'NO BORRAR'!$L$2,IF(N49='NO BORRAR'!$H$3,'NO BORRAR'!$L$3,IF(N49='NO BORRAR'!$H$4,'NO BORRAR'!$L$4,))))</f>
        <v>EVITAR, REDUCIR, COMPARTIR O TRANSFERIR EL RIESGO</v>
      </c>
      <c r="P49" s="121" t="s">
        <v>23</v>
      </c>
      <c r="Q49" s="121" t="s">
        <v>784</v>
      </c>
      <c r="R49" s="121"/>
      <c r="S49" s="155" t="s">
        <v>23</v>
      </c>
      <c r="T49" s="155"/>
      <c r="U49" s="121" t="s">
        <v>802</v>
      </c>
      <c r="V49" s="121" t="s">
        <v>119</v>
      </c>
      <c r="W49" s="121" t="s">
        <v>16</v>
      </c>
      <c r="X49" s="121" t="s">
        <v>22</v>
      </c>
      <c r="Y49" s="121" t="str">
        <f>IF(X49='NO BORRAR'!$H$1,'NO BORRAR'!$L$1,IF(X49='NO BORRAR'!$H$2,'NO BORRAR'!$L$2,IF(X49='NO BORRAR'!$H$3,'NO BORRAR'!$L$3,IF(X49='NO BORRAR'!$H$4,'NO BORRAR'!$L$4,))))</f>
        <v>EVITAR, REDUCIR, COMPARTIR O TRANSFERIR EL RIESGO</v>
      </c>
      <c r="Z49" s="121" t="s">
        <v>836</v>
      </c>
      <c r="AA49" s="121" t="s">
        <v>884</v>
      </c>
      <c r="AB49" s="121" t="s">
        <v>245</v>
      </c>
      <c r="AC49" s="121" t="s">
        <v>133</v>
      </c>
      <c r="AD49" s="121" t="s">
        <v>134</v>
      </c>
      <c r="AE49" s="121" t="s">
        <v>269</v>
      </c>
      <c r="AF49" s="154" t="s">
        <v>270</v>
      </c>
      <c r="AG49" s="121" t="s">
        <v>339</v>
      </c>
      <c r="AH49" s="121" t="s">
        <v>340</v>
      </c>
      <c r="AI49" s="82"/>
      <c r="AJ49" s="108"/>
      <c r="AK49" s="110"/>
      <c r="AL49" s="110"/>
      <c r="AM49" s="107" t="s">
        <v>380</v>
      </c>
      <c r="AN49" s="108" t="s">
        <v>492</v>
      </c>
      <c r="AO49" s="112"/>
      <c r="AP49" s="72"/>
      <c r="AQ49" s="72"/>
      <c r="AR49" s="72"/>
    </row>
    <row r="50" spans="1:44" ht="379.5" x14ac:dyDescent="0.2">
      <c r="A50" s="106">
        <v>40</v>
      </c>
      <c r="B50" s="175" t="s">
        <v>188</v>
      </c>
      <c r="C50" s="171" t="s">
        <v>569</v>
      </c>
      <c r="D50" s="171" t="s">
        <v>535</v>
      </c>
      <c r="E50" s="133" t="s">
        <v>604</v>
      </c>
      <c r="F50" s="171" t="s">
        <v>6</v>
      </c>
      <c r="G50" s="107" t="s">
        <v>128</v>
      </c>
      <c r="H50" s="107" t="s">
        <v>652</v>
      </c>
      <c r="I50" s="121" t="s">
        <v>700</v>
      </c>
      <c r="J50" s="121" t="s">
        <v>746</v>
      </c>
      <c r="K50" s="121" t="s">
        <v>100</v>
      </c>
      <c r="L50" s="155" t="s">
        <v>119</v>
      </c>
      <c r="M50" s="155" t="s">
        <v>14</v>
      </c>
      <c r="N50" s="121" t="s">
        <v>21</v>
      </c>
      <c r="O50" s="121" t="str">
        <f>IF(N50='NO BORRAR'!$H$1,'NO BORRAR'!$L$1,IF(N50='NO BORRAR'!$H$2,'NO BORRAR'!$L$2,IF(N50='NO BORRAR'!$H$3,'NO BORRAR'!$L$3,IF(N50='NO BORRAR'!$H$4,'NO BORRAR'!$L$4,))))</f>
        <v>EVITAR, REDUCIR, COMPARTIR O TRANSFERIR EL RIESGO</v>
      </c>
      <c r="P50" s="121" t="s">
        <v>23</v>
      </c>
      <c r="Q50" s="121" t="s">
        <v>785</v>
      </c>
      <c r="R50" s="121"/>
      <c r="S50" s="155" t="s">
        <v>23</v>
      </c>
      <c r="T50" s="155" t="s">
        <v>23</v>
      </c>
      <c r="U50" s="121" t="s">
        <v>23</v>
      </c>
      <c r="V50" s="121" t="s">
        <v>120</v>
      </c>
      <c r="W50" s="121" t="s">
        <v>14</v>
      </c>
      <c r="X50" s="121" t="s">
        <v>20</v>
      </c>
      <c r="Y50" s="121" t="str">
        <f>IF(X50='NO BORRAR'!$H$1,'NO BORRAR'!$L$1,IF(X50='NO BORRAR'!$H$2,'NO BORRAR'!$L$2,IF(X50='NO BORRAR'!$H$3,'NO BORRAR'!$L$3,IF(X50='NO BORRAR'!$H$4,'NO BORRAR'!$L$4,))))</f>
        <v>REDUCIR O ASUMIR EL RIESGO</v>
      </c>
      <c r="Z50" s="121" t="s">
        <v>837</v>
      </c>
      <c r="AA50" s="121" t="s">
        <v>885</v>
      </c>
      <c r="AB50" s="121" t="s">
        <v>246</v>
      </c>
      <c r="AC50" s="121" t="s">
        <v>133</v>
      </c>
      <c r="AD50" s="121" t="s">
        <v>134</v>
      </c>
      <c r="AE50" s="121" t="s">
        <v>293</v>
      </c>
      <c r="AF50" s="151" t="s">
        <v>294</v>
      </c>
      <c r="AG50" s="154" t="s">
        <v>305</v>
      </c>
      <c r="AH50" s="151"/>
      <c r="AI50" s="82"/>
      <c r="AJ50" s="131"/>
      <c r="AK50" s="110"/>
      <c r="AL50" s="110"/>
      <c r="AM50" s="132" t="s">
        <v>493</v>
      </c>
      <c r="AN50" s="122" t="s">
        <v>364</v>
      </c>
      <c r="AO50" s="112"/>
      <c r="AP50" s="72"/>
      <c r="AQ50" s="72"/>
      <c r="AR50" s="72"/>
    </row>
    <row r="51" spans="1:44" ht="280.5" x14ac:dyDescent="0.2">
      <c r="A51" s="106">
        <v>41</v>
      </c>
      <c r="B51" s="175" t="s">
        <v>187</v>
      </c>
      <c r="C51" s="171" t="s">
        <v>570</v>
      </c>
      <c r="D51" s="171" t="s">
        <v>536</v>
      </c>
      <c r="E51" s="272" t="s">
        <v>605</v>
      </c>
      <c r="F51" s="171" t="s">
        <v>6</v>
      </c>
      <c r="G51" s="107" t="s">
        <v>128</v>
      </c>
      <c r="H51" s="133" t="s">
        <v>686</v>
      </c>
      <c r="I51" s="121" t="s">
        <v>701</v>
      </c>
      <c r="J51" s="121" t="s">
        <v>747</v>
      </c>
      <c r="K51" s="121" t="s">
        <v>29</v>
      </c>
      <c r="L51" s="155" t="s">
        <v>99</v>
      </c>
      <c r="M51" s="155" t="s">
        <v>14</v>
      </c>
      <c r="N51" s="121" t="s">
        <v>21</v>
      </c>
      <c r="O51" s="121" t="str">
        <f>IF(N51='NO BORRAR'!$H$1,'NO BORRAR'!$L$1,IF(N51='NO BORRAR'!$H$2,'NO BORRAR'!$L$2,IF(N51='NO BORRAR'!$H$3,'NO BORRAR'!$L$3,IF(N51='NO BORRAR'!$H$4,'NO BORRAR'!$L$4,))))</f>
        <v>EVITAR, REDUCIR, COMPARTIR O TRANSFERIR EL RIESGO</v>
      </c>
      <c r="P51" s="121" t="s">
        <v>23</v>
      </c>
      <c r="Q51" s="121" t="s">
        <v>786</v>
      </c>
      <c r="R51" s="121"/>
      <c r="S51" s="155" t="s">
        <v>24</v>
      </c>
      <c r="T51" s="155" t="s">
        <v>24</v>
      </c>
      <c r="U51" s="121" t="s">
        <v>24</v>
      </c>
      <c r="V51" s="121" t="s">
        <v>120</v>
      </c>
      <c r="W51" s="121" t="s">
        <v>14</v>
      </c>
      <c r="X51" s="121" t="s">
        <v>20</v>
      </c>
      <c r="Y51" s="121" t="s">
        <v>76</v>
      </c>
      <c r="Z51" s="121" t="s">
        <v>839</v>
      </c>
      <c r="AA51" s="121" t="s">
        <v>886</v>
      </c>
      <c r="AB51" s="121" t="s">
        <v>214</v>
      </c>
      <c r="AC51" s="121" t="s">
        <v>133</v>
      </c>
      <c r="AD51" s="121" t="s">
        <v>134</v>
      </c>
      <c r="AE51" s="121" t="s">
        <v>494</v>
      </c>
      <c r="AF51" s="154">
        <v>0.24324324324324326</v>
      </c>
      <c r="AG51" s="121" t="s">
        <v>495</v>
      </c>
      <c r="AH51" s="160">
        <v>0.47058823529411764</v>
      </c>
      <c r="AI51" s="134"/>
      <c r="AJ51" s="134"/>
      <c r="AK51" s="110"/>
      <c r="AL51" s="110"/>
      <c r="AM51" s="135" t="s">
        <v>496</v>
      </c>
      <c r="AN51" s="108" t="s">
        <v>366</v>
      </c>
      <c r="AO51" s="112"/>
      <c r="AP51" s="72"/>
      <c r="AQ51" s="72"/>
      <c r="AR51" s="72"/>
    </row>
    <row r="52" spans="1:44" ht="140.25" customHeight="1" x14ac:dyDescent="0.2">
      <c r="A52" s="106">
        <v>42</v>
      </c>
      <c r="B52" s="175" t="s">
        <v>187</v>
      </c>
      <c r="C52" s="171" t="s">
        <v>570</v>
      </c>
      <c r="D52" s="171" t="s">
        <v>536</v>
      </c>
      <c r="E52" s="272"/>
      <c r="F52" s="171" t="s">
        <v>6</v>
      </c>
      <c r="G52" s="107" t="s">
        <v>613</v>
      </c>
      <c r="H52" s="133" t="s">
        <v>687</v>
      </c>
      <c r="I52" s="121" t="s">
        <v>132</v>
      </c>
      <c r="J52" s="121" t="s">
        <v>748</v>
      </c>
      <c r="K52" s="121" t="s">
        <v>29</v>
      </c>
      <c r="L52" s="155" t="s">
        <v>99</v>
      </c>
      <c r="M52" s="155" t="s">
        <v>14</v>
      </c>
      <c r="N52" s="121" t="s">
        <v>21</v>
      </c>
      <c r="O52" s="121" t="str">
        <f>IF(N52='NO BORRAR'!$H$1,'NO BORRAR'!$L$1,IF(N52='NO BORRAR'!$H$2,'NO BORRAR'!$L$2,IF(N52='NO BORRAR'!$H$3,'NO BORRAR'!$L$3,IF(N52='NO BORRAR'!$H$4,'NO BORRAR'!$L$4,))))</f>
        <v>EVITAR, REDUCIR, COMPARTIR O TRANSFERIR EL RIESGO</v>
      </c>
      <c r="P52" s="121" t="s">
        <v>23</v>
      </c>
      <c r="Q52" s="121"/>
      <c r="R52" s="121"/>
      <c r="S52" s="155"/>
      <c r="T52" s="155"/>
      <c r="U52" s="161"/>
      <c r="V52" s="121" t="s">
        <v>118</v>
      </c>
      <c r="W52" s="121" t="s">
        <v>14</v>
      </c>
      <c r="X52" s="121" t="s">
        <v>22</v>
      </c>
      <c r="Y52" s="121" t="str">
        <f>IF(X52='NO BORRAR'!$H$1,'NO BORRAR'!$L$1,IF(X52='NO BORRAR'!$H$2,'NO BORRAR'!$L$2,IF(X52='NO BORRAR'!$H$3,'NO BORRAR'!$L$3,IF(X52='NO BORRAR'!$H$4,'NO BORRAR'!$L$4,))))</f>
        <v>EVITAR, REDUCIR, COMPARTIR O TRANSFERIR EL RIESGO</v>
      </c>
      <c r="Z52" s="161" t="s">
        <v>839</v>
      </c>
      <c r="AA52" s="161" t="s">
        <v>887</v>
      </c>
      <c r="AB52" s="161" t="s">
        <v>215</v>
      </c>
      <c r="AC52" s="121" t="s">
        <v>133</v>
      </c>
      <c r="AD52" s="121" t="s">
        <v>134</v>
      </c>
      <c r="AE52" s="121" t="s">
        <v>291</v>
      </c>
      <c r="AF52" s="154"/>
      <c r="AG52" s="121" t="s">
        <v>320</v>
      </c>
      <c r="AH52" s="154">
        <v>1</v>
      </c>
      <c r="AI52" s="82"/>
      <c r="AJ52" s="82"/>
      <c r="AK52" s="110"/>
      <c r="AL52" s="110"/>
      <c r="AM52" s="118" t="s">
        <v>497</v>
      </c>
      <c r="AN52" s="108" t="s">
        <v>359</v>
      </c>
      <c r="AO52" s="112"/>
      <c r="AP52" s="72"/>
      <c r="AQ52" s="72"/>
      <c r="AR52" s="72"/>
    </row>
    <row r="53" spans="1:44" ht="132" x14ac:dyDescent="0.2">
      <c r="A53" s="106">
        <v>43</v>
      </c>
      <c r="B53" s="175" t="s">
        <v>187</v>
      </c>
      <c r="C53" s="171" t="s">
        <v>570</v>
      </c>
      <c r="D53" s="171" t="s">
        <v>536</v>
      </c>
      <c r="E53" s="272"/>
      <c r="F53" s="171" t="s">
        <v>6</v>
      </c>
      <c r="G53" s="133" t="s">
        <v>613</v>
      </c>
      <c r="H53" s="133" t="s">
        <v>138</v>
      </c>
      <c r="I53" s="121" t="s">
        <v>702</v>
      </c>
      <c r="J53" s="121" t="s">
        <v>749</v>
      </c>
      <c r="K53" s="121" t="s">
        <v>29</v>
      </c>
      <c r="L53" s="155" t="s">
        <v>99</v>
      </c>
      <c r="M53" s="155" t="s">
        <v>14</v>
      </c>
      <c r="N53" s="121" t="s">
        <v>21</v>
      </c>
      <c r="O53" s="121" t="str">
        <f>IF(N53='NO BORRAR'!$H$1,'NO BORRAR'!$L$1,IF(N53='NO BORRAR'!$H$2,'NO BORRAR'!$L$2,IF(N53='NO BORRAR'!$H$3,'NO BORRAR'!$L$3,IF(N53='NO BORRAR'!$H$4,'NO BORRAR'!$L$4,))))</f>
        <v>EVITAR, REDUCIR, COMPARTIR O TRANSFERIR EL RIESGO</v>
      </c>
      <c r="P53" s="121" t="s">
        <v>24</v>
      </c>
      <c r="Q53" s="121" t="s">
        <v>787</v>
      </c>
      <c r="R53" s="121"/>
      <c r="S53" s="155" t="s">
        <v>24</v>
      </c>
      <c r="T53" s="155" t="s">
        <v>24</v>
      </c>
      <c r="U53" s="121" t="s">
        <v>24</v>
      </c>
      <c r="V53" s="121" t="s">
        <v>119</v>
      </c>
      <c r="W53" s="121" t="s">
        <v>14</v>
      </c>
      <c r="X53" s="121" t="s">
        <v>21</v>
      </c>
      <c r="Y53" s="121" t="str">
        <f>IF(X53='NO BORRAR'!$H$1,'NO BORRAR'!$L$1,IF(X53='NO BORRAR'!$H$2,'NO BORRAR'!$L$2,IF(X53='NO BORRAR'!$H$3,'NO BORRAR'!$L$3,IF(X53='NO BORRAR'!$H$4,'NO BORRAR'!$L$4,))))</f>
        <v>EVITAR, REDUCIR, COMPARTIR O TRANSFERIR EL RIESGO</v>
      </c>
      <c r="Z53" s="121" t="s">
        <v>839</v>
      </c>
      <c r="AA53" s="121" t="s">
        <v>888</v>
      </c>
      <c r="AB53" s="121" t="s">
        <v>216</v>
      </c>
      <c r="AC53" s="121" t="s">
        <v>133</v>
      </c>
      <c r="AD53" s="121" t="s">
        <v>134</v>
      </c>
      <c r="AE53" s="121" t="s">
        <v>292</v>
      </c>
      <c r="AF53" s="154"/>
      <c r="AG53" s="121" t="s">
        <v>321</v>
      </c>
      <c r="AH53" s="154"/>
      <c r="AI53" s="82"/>
      <c r="AJ53" s="82"/>
      <c r="AK53" s="110"/>
      <c r="AL53" s="110"/>
      <c r="AM53" s="118" t="s">
        <v>374</v>
      </c>
      <c r="AN53" s="122" t="s">
        <v>498</v>
      </c>
      <c r="AO53" s="112"/>
      <c r="AP53" s="72"/>
      <c r="AQ53" s="72"/>
      <c r="AR53" s="72"/>
    </row>
    <row r="54" spans="1:44" ht="196.5" customHeight="1" x14ac:dyDescent="0.2">
      <c r="A54" s="106">
        <v>44</v>
      </c>
      <c r="B54" s="175" t="s">
        <v>95</v>
      </c>
      <c r="C54" s="171" t="s">
        <v>571</v>
      </c>
      <c r="D54" s="171" t="s">
        <v>537</v>
      </c>
      <c r="E54" s="133" t="s">
        <v>606</v>
      </c>
      <c r="F54" s="171" t="s">
        <v>6</v>
      </c>
      <c r="G54" s="107" t="s">
        <v>128</v>
      </c>
      <c r="H54" s="107" t="s">
        <v>653</v>
      </c>
      <c r="I54" s="121" t="s">
        <v>703</v>
      </c>
      <c r="J54" s="121" t="s">
        <v>750</v>
      </c>
      <c r="K54" s="121" t="s">
        <v>100</v>
      </c>
      <c r="L54" s="155" t="s">
        <v>119</v>
      </c>
      <c r="M54" s="155" t="s">
        <v>15</v>
      </c>
      <c r="N54" s="121" t="s">
        <v>146</v>
      </c>
      <c r="O54" s="121" t="s">
        <v>92</v>
      </c>
      <c r="P54" s="121" t="s">
        <v>23</v>
      </c>
      <c r="Q54" s="121"/>
      <c r="R54" s="121"/>
      <c r="S54" s="155"/>
      <c r="T54" s="155"/>
      <c r="U54" s="121" t="s">
        <v>24</v>
      </c>
      <c r="V54" s="121" t="s">
        <v>119</v>
      </c>
      <c r="W54" s="121" t="s">
        <v>15</v>
      </c>
      <c r="X54" s="121" t="s">
        <v>146</v>
      </c>
      <c r="Y54" s="121" t="s">
        <v>92</v>
      </c>
      <c r="Z54" s="121" t="s">
        <v>840</v>
      </c>
      <c r="AA54" s="121" t="s">
        <v>889</v>
      </c>
      <c r="AB54" s="121" t="s">
        <v>147</v>
      </c>
      <c r="AC54" s="121" t="s">
        <v>133</v>
      </c>
      <c r="AD54" s="121" t="s">
        <v>134</v>
      </c>
      <c r="AE54" s="121" t="s">
        <v>499</v>
      </c>
      <c r="AF54" s="121" t="s">
        <v>251</v>
      </c>
      <c r="AG54" s="121" t="s">
        <v>500</v>
      </c>
      <c r="AH54" s="121" t="s">
        <v>306</v>
      </c>
      <c r="AI54" s="108"/>
      <c r="AJ54" s="82"/>
      <c r="AK54" s="110"/>
      <c r="AL54" s="110"/>
      <c r="AM54" s="107" t="s">
        <v>501</v>
      </c>
      <c r="AN54" s="119" t="s">
        <v>352</v>
      </c>
      <c r="AO54" s="112"/>
      <c r="AP54" s="72"/>
      <c r="AQ54" s="72"/>
      <c r="AR54" s="72"/>
    </row>
    <row r="55" spans="1:44" ht="285" x14ac:dyDescent="0.2">
      <c r="A55" s="106">
        <v>45</v>
      </c>
      <c r="B55" s="175" t="s">
        <v>95</v>
      </c>
      <c r="C55" s="171" t="s">
        <v>571</v>
      </c>
      <c r="D55" s="171" t="s">
        <v>537</v>
      </c>
      <c r="E55" s="133" t="s">
        <v>607</v>
      </c>
      <c r="F55" s="171" t="s">
        <v>6</v>
      </c>
      <c r="G55" s="107" t="s">
        <v>126</v>
      </c>
      <c r="H55" s="107" t="s">
        <v>654</v>
      </c>
      <c r="I55" s="121" t="s">
        <v>704</v>
      </c>
      <c r="J55" s="121" t="s">
        <v>751</v>
      </c>
      <c r="K55" s="121" t="s">
        <v>100</v>
      </c>
      <c r="L55" s="155" t="s">
        <v>119</v>
      </c>
      <c r="M55" s="155" t="s">
        <v>15</v>
      </c>
      <c r="N55" s="121" t="s">
        <v>22</v>
      </c>
      <c r="O55" s="121" t="s">
        <v>92</v>
      </c>
      <c r="P55" s="121" t="s">
        <v>23</v>
      </c>
      <c r="Q55" s="121"/>
      <c r="R55" s="121"/>
      <c r="S55" s="155"/>
      <c r="T55" s="155"/>
      <c r="U55" s="121"/>
      <c r="V55" s="121" t="s">
        <v>119</v>
      </c>
      <c r="W55" s="121" t="s">
        <v>15</v>
      </c>
      <c r="X55" s="121" t="s">
        <v>22</v>
      </c>
      <c r="Y55" s="121" t="s">
        <v>92</v>
      </c>
      <c r="Z55" s="121" t="s">
        <v>841</v>
      </c>
      <c r="AA55" s="121" t="s">
        <v>890</v>
      </c>
      <c r="AB55" s="121" t="s">
        <v>148</v>
      </c>
      <c r="AC55" s="121" t="s">
        <v>133</v>
      </c>
      <c r="AD55" s="121" t="s">
        <v>134</v>
      </c>
      <c r="AE55" s="121" t="s">
        <v>502</v>
      </c>
      <c r="AF55" s="121" t="s">
        <v>252</v>
      </c>
      <c r="AG55" s="121" t="s">
        <v>502</v>
      </c>
      <c r="AH55" s="121" t="s">
        <v>307</v>
      </c>
      <c r="AI55" s="108"/>
      <c r="AJ55" s="82"/>
      <c r="AK55" s="110"/>
      <c r="AL55" s="110"/>
      <c r="AM55" s="107" t="s">
        <v>503</v>
      </c>
      <c r="AN55" s="119" t="s">
        <v>352</v>
      </c>
      <c r="AO55" s="112"/>
      <c r="AP55" s="72"/>
      <c r="AQ55" s="72"/>
      <c r="AR55" s="72"/>
    </row>
    <row r="56" spans="1:44" ht="231" x14ac:dyDescent="0.2">
      <c r="A56" s="106">
        <v>46</v>
      </c>
      <c r="B56" s="175" t="s">
        <v>96</v>
      </c>
      <c r="C56" s="171" t="s">
        <v>572</v>
      </c>
      <c r="D56" s="171" t="s">
        <v>538</v>
      </c>
      <c r="E56" s="133" t="s">
        <v>608</v>
      </c>
      <c r="F56" s="171" t="s">
        <v>6</v>
      </c>
      <c r="G56" s="107" t="s">
        <v>128</v>
      </c>
      <c r="H56" s="107" t="s">
        <v>655</v>
      </c>
      <c r="I56" s="121" t="s">
        <v>705</v>
      </c>
      <c r="J56" s="121" t="s">
        <v>752</v>
      </c>
      <c r="K56" s="121" t="s">
        <v>32</v>
      </c>
      <c r="L56" s="155" t="s">
        <v>120</v>
      </c>
      <c r="M56" s="155" t="s">
        <v>14</v>
      </c>
      <c r="N56" s="121" t="s">
        <v>20</v>
      </c>
      <c r="O56" s="121" t="str">
        <f>IF(N56='NO BORRAR'!$H$1,'NO BORRAR'!$L$1,IF(N56='NO BORRAR'!$H$2,'NO BORRAR'!$L$2,IF(N56='NO BORRAR'!$H$3,'NO BORRAR'!$L$3,IF(N56='NO BORRAR'!$H$4,'NO BORRAR'!$L$4,))))</f>
        <v>REDUCIR O ASUMIR EL RIESGO</v>
      </c>
      <c r="P56" s="121" t="s">
        <v>23</v>
      </c>
      <c r="Q56" s="121" t="s">
        <v>788</v>
      </c>
      <c r="R56" s="121" t="s">
        <v>801</v>
      </c>
      <c r="S56" s="155" t="s">
        <v>190</v>
      </c>
      <c r="T56" s="155"/>
      <c r="U56" s="121" t="s">
        <v>23</v>
      </c>
      <c r="V56" s="121" t="s">
        <v>121</v>
      </c>
      <c r="W56" s="121" t="s">
        <v>14</v>
      </c>
      <c r="X56" s="121" t="s">
        <v>20</v>
      </c>
      <c r="Y56" s="121" t="str">
        <f>IF(X56='NO BORRAR'!$H$1,'NO BORRAR'!$L$1,IF(X56='NO BORRAR'!$H$2,'NO BORRAR'!$L$2,IF(X56='NO BORRAR'!$H$3,'NO BORRAR'!$L$3,IF(X56='NO BORRAR'!$H$4,'NO BORRAR'!$L$4,))))</f>
        <v>REDUCIR O ASUMIR EL RIESGO</v>
      </c>
      <c r="Z56" s="121" t="s">
        <v>842</v>
      </c>
      <c r="AA56" s="121" t="s">
        <v>891</v>
      </c>
      <c r="AB56" s="121" t="s">
        <v>191</v>
      </c>
      <c r="AC56" s="121" t="s">
        <v>133</v>
      </c>
      <c r="AD56" s="121" t="s">
        <v>134</v>
      </c>
      <c r="AE56" s="121" t="s">
        <v>504</v>
      </c>
      <c r="AF56" s="153">
        <v>1</v>
      </c>
      <c r="AG56" s="121" t="s">
        <v>505</v>
      </c>
      <c r="AH56" s="162">
        <v>0.99438000000000004</v>
      </c>
      <c r="AI56" s="113"/>
      <c r="AJ56" s="113"/>
      <c r="AK56" s="136"/>
      <c r="AL56" s="136"/>
      <c r="AM56" s="114" t="s">
        <v>506</v>
      </c>
      <c r="AN56" s="137" t="s">
        <v>353</v>
      </c>
      <c r="AO56" s="112"/>
      <c r="AP56" s="72"/>
      <c r="AQ56" s="72"/>
      <c r="AR56" s="72"/>
    </row>
    <row r="57" spans="1:44" ht="247.5" customHeight="1" x14ac:dyDescent="0.2">
      <c r="A57" s="106">
        <v>47</v>
      </c>
      <c r="B57" s="175" t="s">
        <v>96</v>
      </c>
      <c r="C57" s="171" t="s">
        <v>573</v>
      </c>
      <c r="D57" s="171" t="s">
        <v>518</v>
      </c>
      <c r="E57" s="133" t="s">
        <v>609</v>
      </c>
      <c r="F57" s="171" t="s">
        <v>6</v>
      </c>
      <c r="G57" s="107" t="s">
        <v>128</v>
      </c>
      <c r="H57" s="107" t="s">
        <v>656</v>
      </c>
      <c r="I57" s="121" t="s">
        <v>706</v>
      </c>
      <c r="J57" s="121" t="s">
        <v>752</v>
      </c>
      <c r="K57" s="121" t="s">
        <v>32</v>
      </c>
      <c r="L57" s="155" t="s">
        <v>120</v>
      </c>
      <c r="M57" s="155" t="s">
        <v>14</v>
      </c>
      <c r="N57" s="121" t="s">
        <v>20</v>
      </c>
      <c r="O57" s="121" t="str">
        <f>IF(N57='NO BORRAR'!$H$1,'NO BORRAR'!$L$1,IF(N57='NO BORRAR'!$H$2,'NO BORRAR'!$L$2,IF(N57='NO BORRAR'!$H$3,'NO BORRAR'!$L$3,IF(N57='NO BORRAR'!$H$4,'NO BORRAR'!$L$4,))))</f>
        <v>REDUCIR O ASUMIR EL RIESGO</v>
      </c>
      <c r="P57" s="121" t="s">
        <v>23</v>
      </c>
      <c r="Q57" s="121" t="s">
        <v>789</v>
      </c>
      <c r="R57" s="121"/>
      <c r="S57" s="155" t="s">
        <v>23</v>
      </c>
      <c r="T57" s="155" t="s">
        <v>23</v>
      </c>
      <c r="U57" s="121" t="s">
        <v>23</v>
      </c>
      <c r="V57" s="121" t="s">
        <v>121</v>
      </c>
      <c r="W57" s="121" t="s">
        <v>14</v>
      </c>
      <c r="X57" s="121" t="s">
        <v>20</v>
      </c>
      <c r="Y57" s="121" t="str">
        <f>IF(X57='NO BORRAR'!$H$1,'NO BORRAR'!$L$1,IF(X57='NO BORRAR'!$H$2,'NO BORRAR'!$L$2,IF(X57='NO BORRAR'!$H$3,'NO BORRAR'!$L$3,IF(X57='NO BORRAR'!$H$4,'NO BORRAR'!$L$4,))))</f>
        <v>REDUCIR O ASUMIR EL RIESGO</v>
      </c>
      <c r="Z57" s="121" t="s">
        <v>843</v>
      </c>
      <c r="AA57" s="121" t="s">
        <v>892</v>
      </c>
      <c r="AB57" s="121" t="s">
        <v>192</v>
      </c>
      <c r="AC57" s="121" t="s">
        <v>133</v>
      </c>
      <c r="AD57" s="121" t="s">
        <v>134</v>
      </c>
      <c r="AE57" s="121" t="s">
        <v>311</v>
      </c>
      <c r="AF57" s="153" t="s">
        <v>312</v>
      </c>
      <c r="AG57" s="153" t="s">
        <v>335</v>
      </c>
      <c r="AH57" s="153" t="s">
        <v>336</v>
      </c>
      <c r="AI57" s="113"/>
      <c r="AJ57" s="113"/>
      <c r="AK57" s="136"/>
      <c r="AL57" s="136"/>
      <c r="AM57" s="114" t="s">
        <v>389</v>
      </c>
      <c r="AN57" s="137" t="s">
        <v>353</v>
      </c>
      <c r="AO57" s="112"/>
      <c r="AP57" s="72"/>
      <c r="AQ57" s="72"/>
      <c r="AR57" s="72"/>
    </row>
    <row r="58" spans="1:44" ht="240" customHeight="1" x14ac:dyDescent="0.2">
      <c r="A58" s="106">
        <v>48</v>
      </c>
      <c r="B58" s="175" t="s">
        <v>97</v>
      </c>
      <c r="C58" s="171" t="s">
        <v>574</v>
      </c>
      <c r="D58" s="171" t="s">
        <v>539</v>
      </c>
      <c r="E58" s="133" t="s">
        <v>610</v>
      </c>
      <c r="F58" s="171" t="s">
        <v>6</v>
      </c>
      <c r="G58" s="107" t="s">
        <v>128</v>
      </c>
      <c r="H58" s="107" t="s">
        <v>657</v>
      </c>
      <c r="I58" s="121" t="s">
        <v>707</v>
      </c>
      <c r="J58" s="121" t="s">
        <v>753</v>
      </c>
      <c r="K58" s="121" t="s">
        <v>100</v>
      </c>
      <c r="L58" s="155" t="s">
        <v>121</v>
      </c>
      <c r="M58" s="155" t="s">
        <v>13</v>
      </c>
      <c r="N58" s="121" t="s">
        <v>19</v>
      </c>
      <c r="O58" s="121" t="s">
        <v>91</v>
      </c>
      <c r="P58" s="121" t="s">
        <v>23</v>
      </c>
      <c r="Q58" s="121" t="s">
        <v>790</v>
      </c>
      <c r="R58" s="121"/>
      <c r="S58" s="155" t="s">
        <v>23</v>
      </c>
      <c r="T58" s="155" t="s">
        <v>23</v>
      </c>
      <c r="U58" s="121" t="s">
        <v>23</v>
      </c>
      <c r="V58" s="121" t="s">
        <v>121</v>
      </c>
      <c r="W58" s="121" t="s">
        <v>13</v>
      </c>
      <c r="X58" s="121" t="s">
        <v>19</v>
      </c>
      <c r="Y58" s="121" t="str">
        <f>IF(X58='NO BORRAR'!$H$1,'NO BORRAR'!$L$1,IF(X58='NO BORRAR'!$H$2,'NO BORRAR'!$L$2,IF(X58='NO BORRAR'!$H$3,'NO BORRAR'!$L$3,IF(X58='NO BORRAR'!$H$4,'NO BORRAR'!$L$4,))))</f>
        <v>ASUMIR EL RIESGO</v>
      </c>
      <c r="Z58" s="121" t="s">
        <v>844</v>
      </c>
      <c r="AA58" s="121" t="s">
        <v>893</v>
      </c>
      <c r="AB58" s="121" t="s">
        <v>205</v>
      </c>
      <c r="AC58" s="121" t="s">
        <v>133</v>
      </c>
      <c r="AD58" s="121" t="s">
        <v>134</v>
      </c>
      <c r="AE58" s="121" t="s">
        <v>346</v>
      </c>
      <c r="AF58" s="163" t="s">
        <v>345</v>
      </c>
      <c r="AG58" s="121" t="s">
        <v>390</v>
      </c>
      <c r="AH58" s="164" t="s">
        <v>391</v>
      </c>
      <c r="AI58" s="138"/>
      <c r="AJ58" s="138"/>
      <c r="AK58" s="139"/>
      <c r="AL58" s="139"/>
      <c r="AM58" s="140" t="s">
        <v>354</v>
      </c>
      <c r="AN58" s="119" t="s">
        <v>356</v>
      </c>
      <c r="AO58" s="112"/>
      <c r="AP58" s="72"/>
      <c r="AQ58" s="72"/>
      <c r="AR58" s="72"/>
    </row>
    <row r="59" spans="1:44" ht="241.5" customHeight="1" thickBot="1" x14ac:dyDescent="0.25">
      <c r="A59" s="141">
        <v>49</v>
      </c>
      <c r="B59" s="176" t="s">
        <v>97</v>
      </c>
      <c r="C59" s="172" t="s">
        <v>575</v>
      </c>
      <c r="D59" s="172" t="s">
        <v>540</v>
      </c>
      <c r="E59" s="142" t="s">
        <v>611</v>
      </c>
      <c r="F59" s="172" t="s">
        <v>7</v>
      </c>
      <c r="G59" s="142" t="s">
        <v>131</v>
      </c>
      <c r="H59" s="142" t="s">
        <v>658</v>
      </c>
      <c r="I59" s="165" t="s">
        <v>708</v>
      </c>
      <c r="J59" s="165" t="s">
        <v>754</v>
      </c>
      <c r="K59" s="165" t="s">
        <v>755</v>
      </c>
      <c r="L59" s="182" t="s">
        <v>118</v>
      </c>
      <c r="M59" s="182" t="s">
        <v>15</v>
      </c>
      <c r="N59" s="165" t="s">
        <v>22</v>
      </c>
      <c r="O59" s="165" t="str">
        <f>IF(N59='NO BORRAR'!$H$1,'NO BORRAR'!$L$1,IF(N59='NO BORRAR'!$H$2,'NO BORRAR'!$L$2,IF(N59='NO BORRAR'!$H$3,'NO BORRAR'!$L$3,IF(N59='NO BORRAR'!$H$4,'NO BORRAR'!$L$4,))))</f>
        <v>EVITAR, REDUCIR, COMPARTIR O TRANSFERIR EL RIESGO</v>
      </c>
      <c r="P59" s="165" t="s">
        <v>23</v>
      </c>
      <c r="Q59" s="165" t="s">
        <v>791</v>
      </c>
      <c r="R59" s="165"/>
      <c r="S59" s="182" t="s">
        <v>23</v>
      </c>
      <c r="T59" s="182" t="s">
        <v>23</v>
      </c>
      <c r="U59" s="165" t="s">
        <v>23</v>
      </c>
      <c r="V59" s="165" t="s">
        <v>118</v>
      </c>
      <c r="W59" s="165" t="s">
        <v>15</v>
      </c>
      <c r="X59" s="165" t="s">
        <v>22</v>
      </c>
      <c r="Y59" s="165" t="str">
        <f>IF(X59='NO BORRAR'!$H$1,'NO BORRAR'!$L$1,IF(X59='NO BORRAR'!$H$2,'NO BORRAR'!$L$2,IF(X59='NO BORRAR'!$H$3,'NO BORRAR'!$L$3,IF(X59='NO BORRAR'!$H$4,'NO BORRAR'!$L$4,))))</f>
        <v>EVITAR, REDUCIR, COMPARTIR O TRANSFERIR EL RIESGO</v>
      </c>
      <c r="Z59" s="165" t="s">
        <v>845</v>
      </c>
      <c r="AA59" s="165" t="s">
        <v>894</v>
      </c>
      <c r="AB59" s="165" t="s">
        <v>204</v>
      </c>
      <c r="AC59" s="165" t="s">
        <v>133</v>
      </c>
      <c r="AD59" s="165" t="s">
        <v>134</v>
      </c>
      <c r="AE59" s="165" t="s">
        <v>346</v>
      </c>
      <c r="AF59" s="166" t="s">
        <v>345</v>
      </c>
      <c r="AG59" s="165" t="s">
        <v>392</v>
      </c>
      <c r="AH59" s="167" t="s">
        <v>393</v>
      </c>
      <c r="AI59" s="143"/>
      <c r="AJ59" s="143"/>
      <c r="AK59" s="144"/>
      <c r="AL59" s="144"/>
      <c r="AM59" s="145" t="s">
        <v>355</v>
      </c>
      <c r="AN59" s="146" t="s">
        <v>356</v>
      </c>
      <c r="AO59" s="147"/>
      <c r="AP59" s="72"/>
      <c r="AQ59" s="72"/>
      <c r="AR59" s="72"/>
    </row>
    <row r="60" spans="1:44" ht="15" x14ac:dyDescent="0.25">
      <c r="A60" s="70"/>
      <c r="B60" s="169"/>
      <c r="T60" s="169"/>
      <c r="AN60" s="77" t="s">
        <v>351</v>
      </c>
      <c r="AP60" s="72"/>
      <c r="AQ60" s="72"/>
      <c r="AR60" s="72"/>
    </row>
    <row r="61" spans="1:44" x14ac:dyDescent="0.2">
      <c r="A61" s="70"/>
      <c r="B61" s="169"/>
      <c r="T61" s="169"/>
      <c r="AP61" s="72"/>
      <c r="AQ61" s="72"/>
      <c r="AR61" s="72"/>
    </row>
    <row r="62" spans="1:44" x14ac:dyDescent="0.2">
      <c r="A62" s="70"/>
      <c r="B62" s="169"/>
      <c r="T62" s="169"/>
      <c r="AP62" s="72"/>
      <c r="AQ62" s="72"/>
      <c r="AR62" s="72"/>
    </row>
    <row r="63" spans="1:44" x14ac:dyDescent="0.2">
      <c r="A63" s="70"/>
      <c r="B63" s="169"/>
      <c r="T63" s="169"/>
      <c r="AP63" s="72"/>
      <c r="AQ63" s="72"/>
      <c r="AR63" s="72"/>
    </row>
    <row r="64" spans="1:44" x14ac:dyDescent="0.2">
      <c r="A64" s="70"/>
      <c r="B64" s="169"/>
      <c r="T64" s="169"/>
      <c r="AP64" s="72"/>
      <c r="AQ64" s="72"/>
      <c r="AR64" s="72"/>
    </row>
    <row r="65" spans="1:44" x14ac:dyDescent="0.2">
      <c r="A65" s="70"/>
      <c r="B65" s="169"/>
      <c r="T65" s="169"/>
      <c r="AP65" s="72"/>
      <c r="AQ65" s="72"/>
      <c r="AR65" s="72"/>
    </row>
    <row r="66" spans="1:44" x14ac:dyDescent="0.2">
      <c r="A66" s="70"/>
      <c r="B66" s="169"/>
      <c r="T66" s="169"/>
      <c r="AP66" s="72"/>
      <c r="AQ66" s="72"/>
      <c r="AR66" s="72"/>
    </row>
    <row r="67" spans="1:44" x14ac:dyDescent="0.2">
      <c r="A67" s="70"/>
      <c r="B67" s="169"/>
      <c r="T67" s="169"/>
      <c r="AP67" s="72"/>
      <c r="AQ67" s="72"/>
      <c r="AR67" s="72"/>
    </row>
    <row r="68" spans="1:44" x14ac:dyDescent="0.2">
      <c r="A68" s="70"/>
      <c r="B68" s="169"/>
      <c r="T68" s="169"/>
      <c r="AP68" s="72"/>
      <c r="AQ68" s="72"/>
      <c r="AR68" s="72"/>
    </row>
    <row r="69" spans="1:44" x14ac:dyDescent="0.2">
      <c r="A69" s="70"/>
      <c r="B69" s="169"/>
      <c r="T69" s="169"/>
      <c r="AP69" s="72"/>
      <c r="AQ69" s="72"/>
      <c r="AR69" s="72"/>
    </row>
    <row r="70" spans="1:44" x14ac:dyDescent="0.2">
      <c r="AP70" s="72"/>
      <c r="AQ70" s="72"/>
      <c r="AR70" s="72"/>
    </row>
    <row r="71" spans="1:44" x14ac:dyDescent="0.2">
      <c r="AP71" s="72"/>
      <c r="AQ71" s="72"/>
      <c r="AR71" s="72"/>
    </row>
    <row r="72" spans="1:44" x14ac:dyDescent="0.2">
      <c r="AP72" s="72"/>
      <c r="AQ72" s="72"/>
      <c r="AR72" s="72"/>
    </row>
    <row r="73" spans="1:44" x14ac:dyDescent="0.2">
      <c r="AP73" s="72"/>
      <c r="AQ73" s="72"/>
      <c r="AR73" s="72"/>
    </row>
    <row r="74" spans="1:44" x14ac:dyDescent="0.2">
      <c r="AP74" s="72"/>
      <c r="AQ74" s="72"/>
      <c r="AR74" s="72"/>
    </row>
    <row r="75" spans="1:44" x14ac:dyDescent="0.2">
      <c r="AP75" s="72"/>
      <c r="AQ75" s="72"/>
      <c r="AR75" s="72"/>
    </row>
    <row r="76" spans="1:44" x14ac:dyDescent="0.2">
      <c r="AP76" s="72"/>
      <c r="AQ76" s="72"/>
      <c r="AR76" s="72"/>
    </row>
    <row r="77" spans="1:44" x14ac:dyDescent="0.2">
      <c r="AP77" s="72"/>
      <c r="AQ77" s="72"/>
      <c r="AR77" s="72"/>
    </row>
    <row r="78" spans="1:44" x14ac:dyDescent="0.2">
      <c r="AP78" s="72"/>
      <c r="AQ78" s="72"/>
      <c r="AR78" s="72"/>
    </row>
  </sheetData>
  <autoFilter ref="A10:IX60">
    <filterColumn colId="30" showButton="0"/>
    <filterColumn colId="32" showButton="0"/>
    <filterColumn colId="34" showButton="0"/>
    <filterColumn colId="36" showButton="0"/>
  </autoFilter>
  <dataConsolidate/>
  <mergeCells count="50">
    <mergeCell ref="AI10:AJ10"/>
    <mergeCell ref="AN3:AO3"/>
    <mergeCell ref="AN4:AO4"/>
    <mergeCell ref="AE9:AF9"/>
    <mergeCell ref="AE7:AO7"/>
    <mergeCell ref="AE8:AO8"/>
    <mergeCell ref="AM9:AN9"/>
    <mergeCell ref="AI9:AJ9"/>
    <mergeCell ref="AG10:AH10"/>
    <mergeCell ref="AE10:AF10"/>
    <mergeCell ref="AG9:AH9"/>
    <mergeCell ref="AK9:AL9"/>
    <mergeCell ref="AK10:AL10"/>
    <mergeCell ref="Z7:AD7"/>
    <mergeCell ref="Z8:AD8"/>
    <mergeCell ref="AB9:AB10"/>
    <mergeCell ref="Y9:Y10"/>
    <mergeCell ref="X9:X10"/>
    <mergeCell ref="AC9:AD9"/>
    <mergeCell ref="AA9:AA10"/>
    <mergeCell ref="V8:Y8"/>
    <mergeCell ref="V9:V10"/>
    <mergeCell ref="W9:W10"/>
    <mergeCell ref="E51:E53"/>
    <mergeCell ref="M9:M10"/>
    <mergeCell ref="B9:B10"/>
    <mergeCell ref="H9:H10"/>
    <mergeCell ref="J9:J10"/>
    <mergeCell ref="L9:L10"/>
    <mergeCell ref="K9:K10"/>
    <mergeCell ref="D9:D10"/>
    <mergeCell ref="F9:F10"/>
    <mergeCell ref="E9:E10"/>
    <mergeCell ref="C9:C10"/>
    <mergeCell ref="A3:F8"/>
    <mergeCell ref="A9:A10"/>
    <mergeCell ref="G9:G10"/>
    <mergeCell ref="P7:Y7"/>
    <mergeCell ref="I9:I10"/>
    <mergeCell ref="G3:AD4"/>
    <mergeCell ref="G5:AD6"/>
    <mergeCell ref="I7:K8"/>
    <mergeCell ref="G7:H8"/>
    <mergeCell ref="P8:U8"/>
    <mergeCell ref="L8:M8"/>
    <mergeCell ref="L7:O7"/>
    <mergeCell ref="O8:O10"/>
    <mergeCell ref="Q9:R9"/>
    <mergeCell ref="N9:N10"/>
    <mergeCell ref="S9:U9"/>
  </mergeCells>
  <phoneticPr fontId="0" type="noConversion"/>
  <dataValidations count="2">
    <dataValidation type="list" allowBlank="1" showInputMessage="1" showErrorMessage="1" sqref="F35:F38">
      <formula1>#REF!</formula1>
    </dataValidation>
    <dataValidation type="list" allowBlank="1" showInputMessage="1" showErrorMessage="1" sqref="P12:P59">
      <formula1>"SI, NO"</formula1>
    </dataValidation>
  </dataValidations>
  <printOptions horizontalCentered="1"/>
  <pageMargins left="0.23622047244094491" right="0.23622047244094491" top="0.74803149606299213" bottom="0.55118110236220474" header="0.31496062992125984" footer="0.31496062992125984"/>
  <pageSetup paperSize="5" scale="19" fitToHeight="8" orientation="landscape" r:id="rId1"/>
  <headerFooter alignWithMargins="0">
    <oddFooter>Página &amp;P</oddFooter>
  </headerFooter>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'NO BORRAR'!$B$1:$B$5</xm:f>
          </x14:formula1>
          <xm:sqref>W29:W59 M29:M59 M11:M23 W11:W23</xm:sqref>
        </x14:dataValidation>
        <x14:dataValidation type="list" allowBlank="1" showInputMessage="1" showErrorMessage="1">
          <x14:formula1>
            <xm:f>'NO BORRAR'!$D$1:$D$5</xm:f>
          </x14:formula1>
          <xm:sqref>V29:V59 L29:L59 V11:V23 L11:L23</xm:sqref>
        </x14:dataValidation>
        <x14:dataValidation type="list" allowBlank="1" showInputMessage="1" showErrorMessage="1">
          <x14:formula1>
            <xm:f>'NO BORRAR'!$I$1:$I$2</xm:f>
          </x14:formula1>
          <xm:sqref>T30:T32</xm:sqref>
        </x14:dataValidation>
        <x14:dataValidation type="list" allowBlank="1" showInputMessage="1" showErrorMessage="1">
          <x14:formula1>
            <xm:f>'NO BORRAR'!$G$1:$G$10</xm:f>
          </x14:formula1>
          <xm:sqref>G11:G59</xm:sqref>
        </x14:dataValidation>
        <x14:dataValidation type="list" allowBlank="1" showInputMessage="1" showErrorMessage="1">
          <x14:formula1>
            <xm:f>'NO BORRAR'!$K$1:$K$8</xm:f>
          </x14:formula1>
          <xm:sqref>K11:K18 K27:K59</xm:sqref>
        </x14:dataValidation>
        <x14:dataValidation type="list" allowBlank="1" showInputMessage="1" showErrorMessage="1">
          <x14:formula1>
            <xm:f>'NO BORRAR'!$A$1:$A$2</xm:f>
          </x14:formula1>
          <xm:sqref>F30:F34 F39:F59 F11:F20</xm:sqref>
        </x14:dataValidation>
        <x14:dataValidation type="list" allowBlank="1" showInputMessage="1" showErrorMessage="1">
          <x14:formula1>
            <xm:f>'NO BORRAR'!$M$1:$M$16</xm:f>
          </x14:formula1>
          <xm:sqref>B11:B59</xm:sqref>
        </x14:dataValidation>
        <x14:dataValidation type="list" allowBlank="1" showInputMessage="1" showErrorMessage="1">
          <x14:formula1>
            <xm:f>'[1]NO BORRAR'!#REF!</xm:f>
          </x14:formula1>
          <xm:sqref>F21:F23 K23</xm:sqref>
        </x14:dataValidation>
        <x14:dataValidation type="list" allowBlank="1" showInputMessage="1" showErrorMessage="1">
          <x14:formula1>
            <xm:f>'[4]NO BORRAR'!#REF!</xm:f>
          </x14:formula1>
          <xm:sqref>F29 T33:T34 T45</xm:sqref>
        </x14:dataValidation>
        <x14:dataValidation type="list" allowBlank="1" showInputMessage="1" showErrorMessage="1">
          <x14:formula1>
            <xm:f>'[2]NO BORRAR'!#REF!</xm:f>
          </x14:formula1>
          <xm:sqref>V24:W28 F24:F28 L24:M28</xm:sqref>
        </x14:dataValidation>
        <x14:dataValidation type="list" allowBlank="1" showInputMessage="1" showErrorMessage="1">
          <x14:formula1>
            <xm:f>'NO BORRAR'!$K$1:$K$9</xm:f>
          </x14:formula1>
          <xm:sqref>K19:K22 K24:K26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
  <sheetViews>
    <sheetView workbookViewId="0">
      <selection activeCell="C19" sqref="C19"/>
    </sheetView>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4"/>
  <sheetViews>
    <sheetView workbookViewId="0">
      <selection activeCell="D28" sqref="D28"/>
    </sheetView>
  </sheetViews>
  <sheetFormatPr baseColWidth="10" defaultRowHeight="12.75" x14ac:dyDescent="0.2"/>
  <cols>
    <col min="1" max="1" width="4.42578125" customWidth="1"/>
    <col min="2" max="2" width="38.140625" bestFit="1" customWidth="1"/>
    <col min="3" max="3" width="10.42578125" bestFit="1" customWidth="1"/>
    <col min="4" max="4" width="26.42578125" customWidth="1"/>
    <col min="5" max="5" width="22.85546875" customWidth="1"/>
  </cols>
  <sheetData>
    <row r="1" spans="2:5" x14ac:dyDescent="0.2">
      <c r="B1" s="29" t="s">
        <v>122</v>
      </c>
      <c r="C1" s="29"/>
      <c r="D1" s="29"/>
      <c r="E1" s="29"/>
    </row>
    <row r="2" spans="2:5" x14ac:dyDescent="0.2">
      <c r="B2" s="2" t="s">
        <v>123</v>
      </c>
      <c r="C2" s="28"/>
    </row>
    <row r="3" spans="2:5" x14ac:dyDescent="0.2">
      <c r="B3" s="2" t="s">
        <v>124</v>
      </c>
      <c r="C3" s="28"/>
      <c r="D3" s="2"/>
      <c r="E3" s="2"/>
    </row>
    <row r="4" spans="2:5" x14ac:dyDescent="0.2">
      <c r="B4" s="2" t="s">
        <v>125</v>
      </c>
      <c r="C4" s="28"/>
      <c r="D4"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N16"/>
  <sheetViews>
    <sheetView topLeftCell="E1" workbookViewId="0">
      <selection activeCell="F4" sqref="F4"/>
    </sheetView>
  </sheetViews>
  <sheetFormatPr baseColWidth="10" defaultRowHeight="15.75" x14ac:dyDescent="0.2"/>
  <cols>
    <col min="1" max="1" width="23.140625" style="63" customWidth="1"/>
    <col min="2" max="2" width="15.28515625" style="63" bestFit="1" customWidth="1"/>
    <col min="3" max="3" width="2" style="63" bestFit="1" customWidth="1"/>
    <col min="4" max="4" width="13.85546875" style="63" bestFit="1" customWidth="1"/>
    <col min="5" max="5" width="2" style="63" bestFit="1" customWidth="1"/>
    <col min="6" max="6" width="23.140625" style="63" customWidth="1"/>
    <col min="7" max="7" width="31.42578125" style="63" customWidth="1"/>
    <col min="8" max="8" width="23.140625" style="63" customWidth="1"/>
    <col min="9" max="9" width="14.140625" style="63" bestFit="1" customWidth="1"/>
    <col min="10" max="10" width="3.7109375" style="63" bestFit="1" customWidth="1"/>
    <col min="11" max="11" width="23.140625" style="63" customWidth="1"/>
    <col min="12" max="12" width="35.5703125" style="63" customWidth="1"/>
    <col min="13" max="13" width="28.5703125" style="63" customWidth="1"/>
    <col min="14" max="14" width="23.140625" style="63" customWidth="1"/>
    <col min="15" max="16384" width="11.42578125" style="64"/>
  </cols>
  <sheetData>
    <row r="1" spans="1:13" ht="31.5" x14ac:dyDescent="0.2">
      <c r="A1" s="27" t="s">
        <v>6</v>
      </c>
      <c r="B1" s="27" t="s">
        <v>12</v>
      </c>
      <c r="C1" s="27">
        <v>1</v>
      </c>
      <c r="D1" s="27" t="s">
        <v>121</v>
      </c>
      <c r="E1" s="27">
        <v>1</v>
      </c>
      <c r="F1" s="27" t="s">
        <v>803</v>
      </c>
      <c r="G1" s="27" t="s">
        <v>127</v>
      </c>
      <c r="H1" s="61" t="s">
        <v>19</v>
      </c>
      <c r="I1" s="27" t="s">
        <v>17</v>
      </c>
      <c r="J1" s="177" t="s">
        <v>23</v>
      </c>
      <c r="K1" s="27" t="s">
        <v>755</v>
      </c>
      <c r="L1" s="179" t="s">
        <v>91</v>
      </c>
      <c r="M1" s="62" t="s">
        <v>512</v>
      </c>
    </row>
    <row r="2" spans="1:13" ht="31.5" x14ac:dyDescent="0.2">
      <c r="A2" s="27" t="s">
        <v>7</v>
      </c>
      <c r="B2" s="27" t="s">
        <v>13</v>
      </c>
      <c r="C2" s="27">
        <v>2</v>
      </c>
      <c r="D2" s="27" t="s">
        <v>120</v>
      </c>
      <c r="E2" s="27">
        <v>2</v>
      </c>
      <c r="F2" s="27" t="s">
        <v>804</v>
      </c>
      <c r="G2" s="27" t="s">
        <v>126</v>
      </c>
      <c r="H2" s="65" t="s">
        <v>20</v>
      </c>
      <c r="I2" s="27" t="s">
        <v>18</v>
      </c>
      <c r="J2" s="177" t="s">
        <v>24</v>
      </c>
      <c r="K2" s="27" t="s">
        <v>29</v>
      </c>
      <c r="L2" s="179" t="s">
        <v>76</v>
      </c>
      <c r="M2" s="62" t="s">
        <v>515</v>
      </c>
    </row>
    <row r="3" spans="1:13" ht="47.25" x14ac:dyDescent="0.2">
      <c r="A3" s="27"/>
      <c r="B3" s="27" t="s">
        <v>14</v>
      </c>
      <c r="C3" s="27">
        <v>3</v>
      </c>
      <c r="D3" s="27" t="s">
        <v>119</v>
      </c>
      <c r="E3" s="27">
        <v>3</v>
      </c>
      <c r="F3" s="27" t="s">
        <v>805</v>
      </c>
      <c r="G3" s="27" t="s">
        <v>128</v>
      </c>
      <c r="H3" s="66" t="s">
        <v>21</v>
      </c>
      <c r="I3" s="27"/>
      <c r="J3" s="178"/>
      <c r="K3" s="27" t="s">
        <v>100</v>
      </c>
      <c r="L3" s="180" t="s">
        <v>92</v>
      </c>
      <c r="M3" s="62" t="s">
        <v>513</v>
      </c>
    </row>
    <row r="4" spans="1:13" ht="47.25" x14ac:dyDescent="0.2">
      <c r="A4" s="27"/>
      <c r="B4" s="27" t="s">
        <v>15</v>
      </c>
      <c r="C4" s="27">
        <v>4</v>
      </c>
      <c r="D4" s="27" t="s">
        <v>99</v>
      </c>
      <c r="E4" s="27">
        <v>4</v>
      </c>
      <c r="F4" s="27" t="s">
        <v>805</v>
      </c>
      <c r="G4" s="27" t="s">
        <v>612</v>
      </c>
      <c r="H4" s="67" t="s">
        <v>22</v>
      </c>
      <c r="I4" s="27"/>
      <c r="J4" s="178"/>
      <c r="K4" s="27" t="s">
        <v>33</v>
      </c>
      <c r="L4" s="180" t="s">
        <v>92</v>
      </c>
      <c r="M4" s="62" t="s">
        <v>181</v>
      </c>
    </row>
    <row r="5" spans="1:13" ht="31.5" x14ac:dyDescent="0.2">
      <c r="A5" s="27"/>
      <c r="B5" s="27" t="s">
        <v>16</v>
      </c>
      <c r="C5" s="27">
        <v>5</v>
      </c>
      <c r="D5" s="27" t="s">
        <v>118</v>
      </c>
      <c r="E5" s="27">
        <v>5</v>
      </c>
      <c r="F5" s="27"/>
      <c r="G5" s="27" t="s">
        <v>613</v>
      </c>
      <c r="H5" s="27"/>
      <c r="I5" s="27"/>
      <c r="J5" s="178"/>
      <c r="K5" s="27" t="s">
        <v>756</v>
      </c>
      <c r="L5" s="180"/>
      <c r="M5" s="62" t="s">
        <v>182</v>
      </c>
    </row>
    <row r="6" spans="1:13" x14ac:dyDescent="0.2">
      <c r="A6" s="27"/>
      <c r="B6" s="27"/>
      <c r="C6" s="27"/>
      <c r="D6" s="27"/>
      <c r="E6" s="27"/>
      <c r="F6" s="27"/>
      <c r="G6" s="27" t="s">
        <v>129</v>
      </c>
      <c r="H6" s="27"/>
      <c r="I6" s="27"/>
      <c r="J6" s="178"/>
      <c r="K6" s="27" t="s">
        <v>30</v>
      </c>
      <c r="L6" s="180"/>
      <c r="M6" s="62" t="s">
        <v>183</v>
      </c>
    </row>
    <row r="7" spans="1:13" ht="31.5" x14ac:dyDescent="0.2">
      <c r="A7" s="27"/>
      <c r="B7" s="27"/>
      <c r="C7" s="27"/>
      <c r="D7" s="27"/>
      <c r="E7" s="27"/>
      <c r="F7" s="27"/>
      <c r="G7" s="27" t="s">
        <v>130</v>
      </c>
      <c r="H7" s="27"/>
      <c r="I7" s="27"/>
      <c r="J7" s="178"/>
      <c r="K7" s="27" t="s">
        <v>31</v>
      </c>
      <c r="L7" s="180"/>
      <c r="M7" s="62" t="s">
        <v>184</v>
      </c>
    </row>
    <row r="8" spans="1:13" x14ac:dyDescent="0.2">
      <c r="A8" s="27"/>
      <c r="B8" s="27"/>
      <c r="C8" s="27"/>
      <c r="D8" s="27"/>
      <c r="E8" s="27"/>
      <c r="F8" s="27"/>
      <c r="G8" s="27" t="s">
        <v>614</v>
      </c>
      <c r="H8" s="27"/>
      <c r="I8" s="27"/>
      <c r="J8" s="178"/>
      <c r="K8" s="27" t="s">
        <v>32</v>
      </c>
      <c r="L8" s="180"/>
      <c r="M8" s="62" t="s">
        <v>516</v>
      </c>
    </row>
    <row r="9" spans="1:13" x14ac:dyDescent="0.2">
      <c r="A9" s="27"/>
      <c r="B9" s="27"/>
      <c r="C9" s="27"/>
      <c r="D9" s="27"/>
      <c r="E9" s="27"/>
      <c r="F9" s="27"/>
      <c r="G9" s="27" t="s">
        <v>131</v>
      </c>
      <c r="H9" s="27"/>
      <c r="I9" s="27"/>
      <c r="J9" s="27"/>
      <c r="K9" s="181"/>
      <c r="L9" s="27"/>
      <c r="M9" s="62" t="s">
        <v>185</v>
      </c>
    </row>
    <row r="10" spans="1:13" ht="47.25" x14ac:dyDescent="0.2">
      <c r="A10" s="27"/>
      <c r="B10" s="27"/>
      <c r="C10" s="27"/>
      <c r="D10" s="27"/>
      <c r="E10" s="27"/>
      <c r="F10" s="27"/>
      <c r="G10" s="27" t="s">
        <v>615</v>
      </c>
      <c r="H10" s="27"/>
      <c r="I10" s="27"/>
      <c r="J10" s="27"/>
      <c r="K10" s="27"/>
      <c r="L10" s="27"/>
      <c r="M10" s="62" t="s">
        <v>202</v>
      </c>
    </row>
    <row r="11" spans="1:13" x14ac:dyDescent="0.2">
      <c r="A11" s="27"/>
      <c r="B11" s="27"/>
      <c r="C11" s="27"/>
      <c r="D11" s="27"/>
      <c r="E11" s="27"/>
      <c r="F11" s="27"/>
      <c r="G11" s="27"/>
      <c r="H11" s="27"/>
      <c r="I11" s="27"/>
      <c r="J11" s="27"/>
      <c r="K11" s="27"/>
      <c r="L11" s="27"/>
      <c r="M11" s="62" t="s">
        <v>186</v>
      </c>
    </row>
    <row r="12" spans="1:13" x14ac:dyDescent="0.2">
      <c r="A12" s="27"/>
      <c r="B12" s="27"/>
      <c r="C12" s="27"/>
      <c r="D12" s="27"/>
      <c r="E12" s="27"/>
      <c r="F12" s="27"/>
      <c r="G12" s="27"/>
      <c r="H12" s="27"/>
      <c r="I12" s="27"/>
      <c r="J12" s="27"/>
      <c r="K12" s="27"/>
      <c r="L12" s="27"/>
      <c r="M12" s="62" t="s">
        <v>187</v>
      </c>
    </row>
    <row r="13" spans="1:13" x14ac:dyDescent="0.2">
      <c r="A13" s="27"/>
      <c r="B13" s="27"/>
      <c r="C13" s="27"/>
      <c r="D13" s="27"/>
      <c r="E13" s="27"/>
      <c r="F13" s="27"/>
      <c r="G13" s="27"/>
      <c r="H13" s="27"/>
      <c r="I13" s="27"/>
      <c r="J13" s="27"/>
      <c r="K13" s="27"/>
      <c r="L13" s="27"/>
      <c r="M13" s="62" t="s">
        <v>188</v>
      </c>
    </row>
    <row r="14" spans="1:13" x14ac:dyDescent="0.2">
      <c r="A14" s="27"/>
      <c r="B14" s="27"/>
      <c r="C14" s="27"/>
      <c r="D14" s="27"/>
      <c r="E14" s="27"/>
      <c r="F14" s="27"/>
      <c r="G14" s="27"/>
      <c r="H14" s="27"/>
      <c r="I14" s="27"/>
      <c r="J14" s="27"/>
      <c r="K14" s="27"/>
      <c r="L14" s="27"/>
      <c r="M14" s="62" t="s">
        <v>95</v>
      </c>
    </row>
    <row r="15" spans="1:13" x14ac:dyDescent="0.2">
      <c r="A15" s="27"/>
      <c r="B15" s="27"/>
      <c r="C15" s="27"/>
      <c r="D15" s="27"/>
      <c r="E15" s="27"/>
      <c r="F15" s="27"/>
      <c r="G15" s="27"/>
      <c r="H15" s="27"/>
      <c r="I15" s="27"/>
      <c r="J15" s="27"/>
      <c r="K15" s="27"/>
      <c r="L15" s="27"/>
      <c r="M15" s="62" t="s">
        <v>96</v>
      </c>
    </row>
    <row r="16" spans="1:13" ht="31.5" x14ac:dyDescent="0.2">
      <c r="A16" s="27"/>
      <c r="B16" s="27"/>
      <c r="C16" s="27"/>
      <c r="D16" s="27"/>
      <c r="E16" s="27"/>
      <c r="F16" s="27"/>
      <c r="G16" s="27"/>
      <c r="H16" s="27"/>
      <c r="I16" s="27"/>
      <c r="J16" s="27"/>
      <c r="K16" s="27"/>
      <c r="L16" s="27"/>
      <c r="M16" s="62" t="s">
        <v>97</v>
      </c>
    </row>
  </sheetData>
  <phoneticPr fontId="0"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7"/>
  <sheetViews>
    <sheetView workbookViewId="0">
      <selection activeCell="B2" sqref="B2"/>
    </sheetView>
  </sheetViews>
  <sheetFormatPr baseColWidth="10" defaultRowHeight="12.75" x14ac:dyDescent="0.2"/>
  <sheetData>
    <row r="1" spans="1:7" x14ac:dyDescent="0.2">
      <c r="B1" s="2" t="s">
        <v>179</v>
      </c>
      <c r="G1" s="2" t="s">
        <v>32</v>
      </c>
    </row>
    <row r="2" spans="1:7" x14ac:dyDescent="0.2">
      <c r="B2" s="2" t="s">
        <v>512</v>
      </c>
    </row>
    <row r="3" spans="1:7" x14ac:dyDescent="0.2">
      <c r="B3" s="2" t="s">
        <v>169</v>
      </c>
    </row>
    <row r="4" spans="1:7" x14ac:dyDescent="0.2">
      <c r="B4" s="2" t="s">
        <v>170</v>
      </c>
    </row>
    <row r="5" spans="1:7" x14ac:dyDescent="0.2">
      <c r="B5" s="2" t="s">
        <v>171</v>
      </c>
    </row>
    <row r="6" spans="1:7" x14ac:dyDescent="0.2">
      <c r="B6" s="2" t="s">
        <v>93</v>
      </c>
    </row>
    <row r="7" spans="1:7" x14ac:dyDescent="0.2">
      <c r="B7" s="2" t="s">
        <v>172</v>
      </c>
    </row>
    <row r="8" spans="1:7" x14ac:dyDescent="0.2">
      <c r="B8" s="2" t="s">
        <v>173</v>
      </c>
    </row>
    <row r="9" spans="1:7" x14ac:dyDescent="0.2">
      <c r="B9" s="2" t="s">
        <v>174</v>
      </c>
    </row>
    <row r="10" spans="1:7" x14ac:dyDescent="0.2">
      <c r="B10" s="2" t="s">
        <v>175</v>
      </c>
    </row>
    <row r="11" spans="1:7" x14ac:dyDescent="0.2">
      <c r="B11" s="2" t="s">
        <v>176</v>
      </c>
    </row>
    <row r="12" spans="1:7" x14ac:dyDescent="0.2">
      <c r="A12">
        <v>11</v>
      </c>
      <c r="B12" s="2" t="s">
        <v>177</v>
      </c>
    </row>
    <row r="13" spans="1:7" x14ac:dyDescent="0.2">
      <c r="A13">
        <v>12</v>
      </c>
      <c r="B13" s="2" t="s">
        <v>94</v>
      </c>
    </row>
    <row r="14" spans="1:7" x14ac:dyDescent="0.2">
      <c r="A14">
        <v>13</v>
      </c>
      <c r="B14" s="2" t="s">
        <v>142</v>
      </c>
    </row>
    <row r="15" spans="1:7" x14ac:dyDescent="0.2">
      <c r="A15">
        <v>14</v>
      </c>
      <c r="B15" s="2" t="s">
        <v>95</v>
      </c>
    </row>
    <row r="16" spans="1:7" x14ac:dyDescent="0.2">
      <c r="A16">
        <v>15</v>
      </c>
      <c r="B16" s="2" t="s">
        <v>96</v>
      </c>
    </row>
    <row r="17" spans="1:2" x14ac:dyDescent="0.2">
      <c r="A17">
        <v>16</v>
      </c>
      <c r="B17" s="2"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IMPACTO-PROB</vt:lpstr>
      <vt:lpstr>FORMATO 1</vt:lpstr>
      <vt:lpstr>FORMATO 3</vt:lpstr>
      <vt:lpstr>MAPA DE RIESGOS 2019</vt:lpstr>
      <vt:lpstr>Hoja1</vt:lpstr>
      <vt:lpstr>convenciones </vt:lpstr>
      <vt:lpstr>NO BORRAR</vt:lpstr>
      <vt:lpstr>Macroproc</vt:lpstr>
      <vt:lpstr>'MAPA DE RIESGOS 2019'!Área_de_impresión</vt:lpstr>
      <vt:lpstr>'MAPA DE RIESGOS 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Pratto Oviedo</dc:creator>
  <cp:lastModifiedBy>Diana Alessandra Blanco Bernal</cp:lastModifiedBy>
  <cp:lastPrinted>2019-12-19T15:35:46Z</cp:lastPrinted>
  <dcterms:created xsi:type="dcterms:W3CDTF">2005-03-07T19:21:12Z</dcterms:created>
  <dcterms:modified xsi:type="dcterms:W3CDTF">2019-12-19T16:33:40Z</dcterms:modified>
</cp:coreProperties>
</file>