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LICORERA 2017\INVITACIONES ABIERTAS\INVITACION 03-2017 ferreteria\"/>
    </mc:Choice>
  </mc:AlternateContent>
  <bookViews>
    <workbookView xWindow="0" yWindow="0" windowWidth="20490" windowHeight="7755" activeTab="3"/>
  </bookViews>
  <sheets>
    <sheet name="JURIDICA" sheetId="1" r:id="rId1"/>
    <sheet name="ESPEC TECNICAS" sheetId="2" r:id="rId2"/>
    <sheet name="EXPERIENCIA" sheetId="3" r:id="rId3"/>
    <sheet name="EVALUACION INDICES" sheetId="5" r:id="rId4"/>
    <sheet name="INDICADORES" sheetId="6"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6" l="1"/>
  <c r="A2" i="6"/>
  <c r="C5" i="6"/>
  <c r="A10" i="5" s="1"/>
  <c r="D5" i="6"/>
  <c r="E5" i="6"/>
  <c r="F5" i="6"/>
  <c r="G5" i="6"/>
  <c r="H5" i="6"/>
  <c r="I5" i="6"/>
  <c r="B6" i="6"/>
  <c r="C6" i="6"/>
  <c r="D6" i="6"/>
  <c r="E6" i="6"/>
  <c r="F6" i="6"/>
  <c r="G6" i="6"/>
  <c r="H6" i="6"/>
  <c r="I6" i="6"/>
  <c r="B7" i="6"/>
  <c r="C7" i="6"/>
  <c r="D7" i="6"/>
  <c r="E7" i="6"/>
  <c r="F7" i="6"/>
  <c r="G7" i="6"/>
  <c r="H7" i="6"/>
  <c r="I7" i="6"/>
  <c r="B8" i="6"/>
  <c r="C8" i="6"/>
  <c r="D8" i="6"/>
  <c r="E8" i="6"/>
  <c r="F8" i="6"/>
  <c r="G8" i="6"/>
  <c r="H8" i="6"/>
  <c r="I8" i="6"/>
  <c r="A2" i="5"/>
  <c r="A3" i="5"/>
  <c r="B3" i="5"/>
  <c r="B10" i="5"/>
  <c r="D12" i="5"/>
  <c r="A15" i="5"/>
  <c r="C15" i="5"/>
  <c r="D17" i="5" s="1"/>
  <c r="C16" i="5"/>
  <c r="D19" i="5"/>
  <c r="A20" i="5"/>
  <c r="D20" i="5"/>
  <c r="A24" i="5"/>
  <c r="B24" i="5"/>
  <c r="D26" i="5"/>
  <c r="A29" i="5"/>
  <c r="C29" i="5"/>
  <c r="C30" i="5"/>
  <c r="D31" i="5"/>
  <c r="D33" i="5"/>
  <c r="A34" i="5"/>
  <c r="D34" i="5"/>
  <c r="A38" i="5"/>
  <c r="D40" i="5"/>
  <c r="A43" i="5"/>
  <c r="C43" i="5"/>
  <c r="D45" i="5" s="1"/>
  <c r="C44" i="5"/>
  <c r="D47" i="5"/>
  <c r="A48" i="5"/>
  <c r="D48" i="5"/>
  <c r="A52" i="5"/>
  <c r="D54" i="5"/>
  <c r="A57" i="5"/>
  <c r="C57" i="5"/>
  <c r="D59" i="5" s="1"/>
  <c r="C58" i="5"/>
  <c r="D61" i="5"/>
  <c r="A62" i="5"/>
  <c r="D62" i="5"/>
  <c r="A66" i="5"/>
  <c r="D68" i="5"/>
  <c r="A71" i="5"/>
  <c r="C71" i="5"/>
  <c r="C72" i="5"/>
  <c r="D73" i="5"/>
  <c r="D75" i="5"/>
  <c r="A76" i="5"/>
  <c r="D76" i="5"/>
  <c r="A80" i="5"/>
  <c r="D82" i="5"/>
  <c r="A85" i="5"/>
  <c r="C85" i="5"/>
  <c r="C86" i="5"/>
  <c r="D87" i="5"/>
  <c r="D89" i="5"/>
  <c r="A90" i="5"/>
  <c r="D90" i="5"/>
  <c r="A94" i="5"/>
  <c r="D96" i="5"/>
  <c r="A99" i="5"/>
  <c r="C99" i="5"/>
  <c r="D101" i="5" s="1"/>
  <c r="C100" i="5"/>
  <c r="D103" i="5"/>
  <c r="A104" i="5"/>
  <c r="D104" i="5"/>
</calcChain>
</file>

<file path=xl/sharedStrings.xml><?xml version="1.0" encoding="utf-8"?>
<sst xmlns="http://schemas.openxmlformats.org/spreadsheetml/2006/main" count="459" uniqueCount="190">
  <si>
    <t>EVALUACION JURIDICA</t>
  </si>
  <si>
    <t xml:space="preserve">2.1.1. 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</si>
  <si>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</si>
  <si>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2.1.2 EXISTENCIA Y REPRESENTACIÓN LEGAL</t>
  </si>
  <si>
    <t>2.1.2.1 PERSONAS JURÍDICAS NACIONALES O EXTRANJERAS CON DOMICILIO O SUCURSAL EN COLOMBIA</t>
  </si>
  <si>
    <t xml:space="preserve">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debidamente autenticado o estampilladao según sea su caso a fin de acreditar su validez.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t>
  </si>
  <si>
    <t xml:space="preserve">2.1.2.3. Personas Naturales </t>
  </si>
  <si>
    <t xml:space="preserve">Las personas naturales deberán presentar fotocopia de la cédula de ciudadanía. En el caso de ser comerciantes deberán presentar copia del Registro Mercantil. </t>
  </si>
  <si>
    <t>2.1.2.5 CONSORCIO O UNIÓN TEMPORAL</t>
  </si>
  <si>
    <t>2.1.4 GARANTÍA DE SERIEDAD DE LA OFERTA</t>
  </si>
  <si>
    <t xml:space="preserve">2.1.5 CERTIFICACIÓN EXPEDIDA POR LA CONTRALORÍA GENERAL DE LA REPÚBLICA. </t>
  </si>
  <si>
    <t>De acuerdo con la circular No.005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</si>
  <si>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2.1.6 ANTECEDENTES DISCIPLINARIOS DE LA PROCURADURÍA GENERAL DE LA NACIÓN</t>
  </si>
  <si>
    <t>La Empresa de Licores de Cundinamarca verificará en la página Web de la Procuraduría General de la Nación el certificado de antecedentes disciplinarios, del representante legal de la persona jurídica y/o OFERENTE</t>
  </si>
  <si>
    <t>2.1.7 REGISTRO UNICO TRIBUTARIO (RUT)</t>
  </si>
  <si>
    <t xml:space="preserve">El OFERENTE deberá presentar con la OFERTA, fotocopia del Registro Único Tributario. </t>
  </si>
  <si>
    <t>2.1.8 REGISTRO UNICO DE PROPONENTES (RUP)</t>
  </si>
  <si>
    <t>2.1.10 INSCRIPCIÓN EN EL REGISTRO INTERNO DE PROVEEDORES DE LA EMPRESA</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</si>
  <si>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</si>
  <si>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2.1.11 CERTIFICACIÓN DE PARAFISCALES LEY 789 DE 2002 Y LEY 828 DE 2003</t>
  </si>
  <si>
    <t>3.4 ESPECIFICACIONES</t>
  </si>
  <si>
    <t>3.4.1 ESPECIFICACIONES TECNICAS</t>
  </si>
  <si>
    <t>ITEM</t>
  </si>
  <si>
    <t>UNIDAD DE MEDIDA</t>
  </si>
  <si>
    <t>PINTURA CAUCHO CLORADO AZUL</t>
  </si>
  <si>
    <t>GLN</t>
  </si>
  <si>
    <t>VINILO BLANCO</t>
  </si>
  <si>
    <t>UN</t>
  </si>
  <si>
    <t>PINTULUX BLANCO</t>
  </si>
  <si>
    <t>PINTURA ACUALUX BLANCA</t>
  </si>
  <si>
    <t>RECEBO B-400 (AP015)</t>
  </si>
  <si>
    <t>M</t>
  </si>
  <si>
    <t>MIXTO (MEZCLA CONSTRUCCION PIEDRA/ARENA)</t>
  </si>
  <si>
    <t>BTO</t>
  </si>
  <si>
    <t>LADRILLO PRENSADO TIPO REJILLA SANTAFE</t>
  </si>
  <si>
    <t>GRAVA PARA FILTRO SELECCIONADA</t>
  </si>
  <si>
    <t>CEMENTO</t>
  </si>
  <si>
    <t>MANTO ASFALTICO FIBERGLAS</t>
  </si>
  <si>
    <t>MALLA ELECTRO SOLDADA 6MM 6MTX2.35</t>
  </si>
  <si>
    <t>VARILLA G-60W 1/2MM*6M CORRUGADA</t>
  </si>
  <si>
    <t>MAYA SARANDA</t>
  </si>
  <si>
    <t>FLANCHE GALVANIZADO CALIBRE 20</t>
  </si>
  <si>
    <t>"TUBO SANITARIO 3"""</t>
  </si>
  <si>
    <t>"TUBO SANITARIO 2"""</t>
  </si>
  <si>
    <t>TEE PVC SANITARIA 2"</t>
  </si>
  <si>
    <t>"CODO PVC 3"""</t>
  </si>
  <si>
    <t>TUBO PVC PRESION DE 1/2 X MTR</t>
  </si>
  <si>
    <t>TUBO PVC PRESION 2"</t>
  </si>
  <si>
    <t>TUBO ESTRUCTURAL CUADRADO DE 1 1/2"</t>
  </si>
  <si>
    <t>UNION EN PVC DE 1-2</t>
  </si>
  <si>
    <t>SEMICODO SANITARIO 3</t>
  </si>
  <si>
    <t>SEMICODO SANITARIO 2</t>
  </si>
  <si>
    <t>SEMICODO PVC PRESION DE 1/2"</t>
  </si>
  <si>
    <t>RODILLO DE FELPA DE 9"</t>
  </si>
  <si>
    <t>RODILLO DE FELPA DE 4"</t>
  </si>
  <si>
    <t>PULIDORA RECTA</t>
  </si>
  <si>
    <t>TALADRO ATORNILLADOR INALAMBRICO 12 VOLT</t>
  </si>
  <si>
    <t>SOPLETE PARA CALENTADOR</t>
  </si>
  <si>
    <t>TIJERAS DE AVIACION RECTA CORTE FRIO</t>
  </si>
  <si>
    <t>"TEE PVC 1/2"""</t>
  </si>
  <si>
    <t>THINNER EXTRAFINO</t>
  </si>
  <si>
    <t>TEJA MASTER MIL CAL 26 X 7.10 BLANCO ALM</t>
  </si>
  <si>
    <t>REGISTRO RED WHITE VERTICAL</t>
  </si>
  <si>
    <t>"CAJA DE PUNTILLA CON CABEZA DE 2 1-2"""</t>
  </si>
  <si>
    <t>POROCIL X 1/4 DE GALON</t>
  </si>
  <si>
    <t>TABLA BURRA 6 X 9CM CEPILLADA</t>
  </si>
  <si>
    <t>TABLA BURRA 4.5 X 9CM CEPILLADA</t>
  </si>
  <si>
    <t>TABLA BURRA</t>
  </si>
  <si>
    <t>TELA DE LIJA ESMERIL No. 100</t>
  </si>
  <si>
    <t>VALVULA BOLA 1/2 SOLDADA PVC</t>
  </si>
  <si>
    <t>SOLDADURA PVC X 1/8</t>
  </si>
  <si>
    <t>SOLDADURA 6013</t>
  </si>
  <si>
    <t>TUBO EN ACERO INOXIDABLE</t>
  </si>
  <si>
    <t>SEMICODO PVC PRESION DE 2"</t>
  </si>
  <si>
    <t>PUNTILLA CON CABEZA DE 3"</t>
  </si>
  <si>
    <t>LB</t>
  </si>
  <si>
    <t>SILICONA TRANSPARENTE X 300 mml</t>
  </si>
  <si>
    <t>RACK No. 7</t>
  </si>
  <si>
    <t>3.5. EXPERIENCIA DEL OFERENTE</t>
  </si>
  <si>
    <t xml:space="preserve">La experiencia específica se acreditará con la presentación de mínimo 2 certificaciones con entidades privadas o públicas, cuyo valor sumado sea igual o superior al presupuesto oficial.
En el caso de Ofertas presentadas por consorcios o uniones temporales, cada uno de sus integrantes deberá acreditar experiencia específica en mínimo un contrato relacionado con el objeto de la presente invitación, la experiencia será la sumatoria de la experiencia de los integrantes que tengan de manera proporcional a su participación en el mismo.
La certificación deberá contener la siguiente información:
1. Nombre o razón social del contratante, dirección y teléfono.
2. Nombre o razón social del contratista.
3. Número del contrato.
4. Objeto del contrato.
5. Fecha de inicio y terminación (día, mes y año).
6. Indicación de cumplimiento y calidad a satisfacción. 
7. Valor del contrato (incluyendo adiciones en valor).
8. Nombre, firma y cargo de quien expide la certificación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</si>
  <si>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</si>
  <si>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COMPAÑÍA DE DISTRIBUCION FERRETERA SAS</t>
  </si>
  <si>
    <t>INVITACION ABIERTA No. 003 DE 2017</t>
  </si>
  <si>
    <t>FOLIO 1--2</t>
  </si>
  <si>
    <t>CUMPLE</t>
  </si>
  <si>
    <t>FOLIO 3-6</t>
  </si>
  <si>
    <t xml:space="preserve"> N/A</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</si>
  <si>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</si>
  <si>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</si>
  <si>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Los Oferentes deberán allegar el Registro Único de Proponentes vigente y en firme, expedido por la Cámara de Comercio. La expedición del mismo no podrá ser superior a treinta (30) días calendario.
Cuando el oferente sea un consorcio o unión temporal cada uno de sus integrantes deberá anexar el documento aquí descrito.</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</si>
  <si>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</si>
  <si>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FOLIO 9-13</t>
  </si>
  <si>
    <t>NO APORTA</t>
  </si>
  <si>
    <t>VERIFICADO POR LA OFICINA DE GESTION CONTRACTUAL CUMPLE</t>
  </si>
  <si>
    <t>copia de la CC del Representante Legal</t>
  </si>
  <si>
    <t>FOLIO 7 CUMPLE</t>
  </si>
  <si>
    <t>FOLIO 8</t>
  </si>
  <si>
    <t>FOLIO 20-49</t>
  </si>
  <si>
    <t>FOLIO 15-16</t>
  </si>
  <si>
    <t>FOLIO 14</t>
  </si>
  <si>
    <t>ORION CONIC SAS</t>
  </si>
  <si>
    <t>FOLIO 1-2</t>
  </si>
  <si>
    <t>FOLI 3-5</t>
  </si>
  <si>
    <t>FOLIO 9 CUMPLE</t>
  </si>
  <si>
    <t>FOLIO 6</t>
  </si>
  <si>
    <t>FOLIO 7</t>
  </si>
  <si>
    <t>VERIFICADO POR LA OFICINA DE GESTIO CONTRACTUAL - ANTECEDENTES DE LA EMPRESA CUMPLE</t>
  </si>
  <si>
    <t>FOLI 18-159</t>
  </si>
  <si>
    <t>FOLIO 10</t>
  </si>
  <si>
    <t>NO CUMPLE (no esta firmado por la revisora fiscal)</t>
  </si>
  <si>
    <t>NO CUMPLE (no aporta la garantiia de seriedad)</t>
  </si>
  <si>
    <t>FERRECONSTRUCTOR SAS</t>
  </si>
  <si>
    <t>FOLIO 2-3</t>
  </si>
  <si>
    <t>FOLIO 4-9</t>
  </si>
  <si>
    <t>NO CUMPLE - NO APORTA</t>
  </si>
  <si>
    <t>FOLIO 11-13</t>
  </si>
  <si>
    <t>FOLIO 14-15</t>
  </si>
  <si>
    <t>FOLIO 16</t>
  </si>
  <si>
    <t>FOLIO 20-68</t>
  </si>
  <si>
    <t>NOAPORTA</t>
  </si>
  <si>
    <t>FOLIO 18</t>
  </si>
  <si>
    <t>COLTECH SAS</t>
  </si>
  <si>
    <t>FOLIO 4-7</t>
  </si>
  <si>
    <t>FOLIO 8 CUMPLE</t>
  </si>
  <si>
    <t>FOLIO 9</t>
  </si>
  <si>
    <t>FOLIO 17</t>
  </si>
  <si>
    <t>FOLIO 15</t>
  </si>
  <si>
    <t>FOLIO 29</t>
  </si>
  <si>
    <t>FOLIO 19</t>
  </si>
  <si>
    <t>FOLIO 30</t>
  </si>
  <si>
    <t>FOLIO 32</t>
  </si>
  <si>
    <t>FERRETERIA SAN ROQUE No 2</t>
  </si>
  <si>
    <t>FOLIO 3-4</t>
  </si>
  <si>
    <t>FOLIO 5-7</t>
  </si>
  <si>
    <t>FOLIO 50-57</t>
  </si>
  <si>
    <t>FOLIO 12</t>
  </si>
  <si>
    <t>FOLIO 11</t>
  </si>
  <si>
    <t>FOLIO 14-36</t>
  </si>
  <si>
    <t>FOLIO 13</t>
  </si>
  <si>
    <t>LAGUNA VARGAS WILLIAM ALFONSO (interamericana de suministros)</t>
  </si>
  <si>
    <t>FOLIO 5-6</t>
  </si>
  <si>
    <t>FOLIO 10-13</t>
  </si>
  <si>
    <t>NO APORTA - NO CUMPLE (dice que entrega en medio magnetico pero no aparece ningun cd)</t>
  </si>
  <si>
    <t>FERRTERIA BRAND LIMITADA</t>
  </si>
  <si>
    <t>FOLIO4-5</t>
  </si>
  <si>
    <t>FOLIO 6-11</t>
  </si>
  <si>
    <t>FOLIO 15-50</t>
  </si>
  <si>
    <t>FOLIO 51</t>
  </si>
  <si>
    <t>NO CUMPLE - REVISOR FISCAL NO SE ENCUENTRA REGISTRADO EN CAMARA DE COMERCIO DONDE SE ACREDITA SU CALIDAD</t>
  </si>
  <si>
    <t>RESULTADO</t>
  </si>
  <si>
    <t>CUMPLE - HABILITADO</t>
  </si>
  <si>
    <t>NO CUMPLE - DEBE SUBSANAR</t>
  </si>
  <si>
    <r>
      <rPr>
        <b/>
        <sz val="8"/>
        <color theme="1"/>
        <rFont val="Calibri"/>
        <family val="2"/>
        <scheme val="minor"/>
      </rPr>
      <t xml:space="preserve">1. Nombre o razón social del contratante: </t>
    </r>
    <r>
      <rPr>
        <sz val="8"/>
        <color theme="1"/>
        <rFont val="Calibri"/>
        <family val="2"/>
        <scheme val="minor"/>
      </rPr>
      <t>AGUA ALCANTARILLADO DE BOGOTA</t>
    </r>
    <r>
      <rPr>
        <b/>
        <sz val="8"/>
        <color theme="1"/>
        <rFont val="Calibri"/>
        <family val="2"/>
        <scheme val="minor"/>
      </rPr>
      <t xml:space="preserve">
2. Número del contrato: </t>
    </r>
    <r>
      <rPr>
        <sz val="8"/>
        <color theme="1"/>
        <rFont val="Calibri"/>
        <family val="2"/>
        <scheme val="minor"/>
      </rPr>
      <t>2-06-14500-0655-2013</t>
    </r>
    <r>
      <rPr>
        <b/>
        <sz val="8"/>
        <color theme="1"/>
        <rFont val="Calibri"/>
        <family val="2"/>
        <scheme val="minor"/>
      </rPr>
      <t xml:space="preserve">
3. Objeto del contrato: </t>
    </r>
    <r>
      <rPr>
        <sz val="8"/>
        <color theme="1"/>
        <rFont val="Calibri"/>
        <family val="2"/>
        <scheme val="minor"/>
      </rPr>
      <t>SUMINISTRO DE MATERIALES E INSUMOS DE FERRETERIA PARA EL DESARROLLO DE AS DIFERENTES OBRAS DE MANTENIMIENTO LOCATIVO Y DE REMODELACIONES DE LAS SEDES DE PROPIEDAD DE EAAB-ESP</t>
    </r>
    <r>
      <rPr>
        <b/>
        <sz val="8"/>
        <color theme="1"/>
        <rFont val="Calibri"/>
        <family val="2"/>
        <scheme val="minor"/>
      </rPr>
      <t xml:space="preserve">
4. Fecha de inicio: </t>
    </r>
    <r>
      <rPr>
        <sz val="8"/>
        <color theme="1"/>
        <rFont val="Calibri"/>
        <family val="2"/>
        <scheme val="minor"/>
      </rPr>
      <t>02/09/2013</t>
    </r>
    <r>
      <rPr>
        <b/>
        <sz val="8"/>
        <color theme="1"/>
        <rFont val="Calibri"/>
        <family val="2"/>
        <scheme val="minor"/>
      </rPr>
      <t xml:space="preserve">
Fecha de terminación: </t>
    </r>
    <r>
      <rPr>
        <sz val="8"/>
        <color theme="1"/>
        <rFont val="Calibri"/>
        <family val="2"/>
        <scheme val="minor"/>
      </rPr>
      <t>01/01/2015</t>
    </r>
    <r>
      <rPr>
        <b/>
        <sz val="8"/>
        <color theme="1"/>
        <rFont val="Calibri"/>
        <family val="2"/>
        <scheme val="minor"/>
      </rPr>
      <t xml:space="preserve">
5. Indicación de cumplimiento y calidad a satisfacción: </t>
    </r>
    <r>
      <rPr>
        <sz val="8"/>
        <color theme="1"/>
        <rFont val="Calibri"/>
        <family val="2"/>
        <scheme val="minor"/>
      </rPr>
      <t>NO ESPECIFICA</t>
    </r>
    <r>
      <rPr>
        <b/>
        <sz val="8"/>
        <color theme="1"/>
        <rFont val="Calibri"/>
        <family val="2"/>
        <scheme val="minor"/>
      </rPr>
      <t xml:space="preserve"> 
6. Valor del contrato: </t>
    </r>
    <r>
      <rPr>
        <sz val="8"/>
        <color theme="1"/>
        <rFont val="Calibri"/>
        <family val="2"/>
        <scheme val="minor"/>
      </rPr>
      <t xml:space="preserve">$583,380,000
</t>
    </r>
    <r>
      <rPr>
        <b/>
        <sz val="8"/>
        <color theme="1"/>
        <rFont val="Calibri"/>
        <family val="2"/>
        <scheme val="minor"/>
      </rPr>
      <t xml:space="preserve">7. RUP: </t>
    </r>
    <r>
      <rPr>
        <sz val="8"/>
        <color theme="1"/>
        <rFont val="Calibri"/>
        <family val="2"/>
        <scheme val="minor"/>
      </rPr>
      <t>13</t>
    </r>
    <r>
      <rPr>
        <b/>
        <sz val="8"/>
        <color theme="1"/>
        <rFont val="Calibri"/>
        <family val="2"/>
        <scheme val="minor"/>
      </rPr>
      <t xml:space="preserve">
8. Nombre, firma y cargo de quien expide la certificación: </t>
    </r>
    <r>
      <rPr>
        <sz val="8"/>
        <color theme="1"/>
        <rFont val="Calibri"/>
        <family val="2"/>
        <scheme val="minor"/>
      </rPr>
      <t>JOSE MARIA BORRAS LOZI</t>
    </r>
    <r>
      <rPr>
        <b/>
        <sz val="8"/>
        <color theme="1"/>
        <rFont val="Calibri"/>
        <family val="2"/>
        <scheme val="minor"/>
      </rPr>
      <t xml:space="preserve"> </t>
    </r>
    <r>
      <rPr>
        <b/>
        <sz val="8"/>
        <color rgb="FF7030A0"/>
        <rFont val="Calibri"/>
        <family val="2"/>
        <scheme val="minor"/>
      </rPr>
      <t>CUMPLE</t>
    </r>
    <r>
      <rPr>
        <b/>
        <sz val="8"/>
        <color theme="1"/>
        <rFont val="Calibri"/>
        <family val="2"/>
        <scheme val="minor"/>
      </rPr>
      <t xml:space="preserve">
1. Nombre o razón social del contratante: </t>
    </r>
    <r>
      <rPr>
        <sz val="8"/>
        <color theme="1"/>
        <rFont val="Calibri"/>
        <family val="2"/>
        <scheme val="minor"/>
      </rPr>
      <t>AGUA ALCANTARILLADO DE BOGOTA</t>
    </r>
    <r>
      <rPr>
        <b/>
        <sz val="8"/>
        <color theme="1"/>
        <rFont val="Calibri"/>
        <family val="2"/>
        <scheme val="minor"/>
      </rPr>
      <t xml:space="preserve">
2. Número del contrato: </t>
    </r>
    <r>
      <rPr>
        <sz val="8"/>
        <color theme="1"/>
        <rFont val="Calibri"/>
        <family val="2"/>
        <scheme val="minor"/>
      </rPr>
      <t>2-06-14500-0358-2016</t>
    </r>
    <r>
      <rPr>
        <b/>
        <sz val="8"/>
        <color theme="1"/>
        <rFont val="Calibri"/>
        <family val="2"/>
        <scheme val="minor"/>
      </rPr>
      <t xml:space="preserve">
3. Objeto del contrato: </t>
    </r>
    <r>
      <rPr>
        <sz val="8"/>
        <color theme="1"/>
        <rFont val="Calibri"/>
        <family val="2"/>
        <scheme val="minor"/>
      </rPr>
      <t>SUMINISTRO DE MATERIALES E INSUMOS DE FERRETERIA PARA EL DESARROLLO DE AS DIFERENTES OBRAS DE MANTENIMIENTO LOCATIVO Y DE REMODELACIONES DE LAS SEDES DE PROPIEDAD DE EAAB-ESP</t>
    </r>
    <r>
      <rPr>
        <b/>
        <sz val="8"/>
        <color theme="1"/>
        <rFont val="Calibri"/>
        <family val="2"/>
        <scheme val="minor"/>
      </rPr>
      <t xml:space="preserve">
4. Fecha de inicio: </t>
    </r>
    <r>
      <rPr>
        <sz val="8"/>
        <color theme="1"/>
        <rFont val="Calibri"/>
        <family val="2"/>
        <scheme val="minor"/>
      </rPr>
      <t>01/07/2016</t>
    </r>
    <r>
      <rPr>
        <b/>
        <sz val="8"/>
        <color theme="1"/>
        <rFont val="Calibri"/>
        <family val="2"/>
        <scheme val="minor"/>
      </rPr>
      <t xml:space="preserve">
Fecha de terminación: </t>
    </r>
    <r>
      <rPr>
        <sz val="8"/>
        <color theme="1"/>
        <rFont val="Calibri"/>
        <family val="2"/>
        <scheme val="minor"/>
      </rPr>
      <t>30/12/2016</t>
    </r>
    <r>
      <rPr>
        <b/>
        <sz val="8"/>
        <color theme="1"/>
        <rFont val="Calibri"/>
        <family val="2"/>
        <scheme val="minor"/>
      </rPr>
      <t xml:space="preserve">
5. Indicación de cumplimiento y calidad a satisfacción: </t>
    </r>
    <r>
      <rPr>
        <sz val="8"/>
        <color theme="1"/>
        <rFont val="Calibri"/>
        <family val="2"/>
        <scheme val="minor"/>
      </rPr>
      <t>NO ESPECIFICA</t>
    </r>
    <r>
      <rPr>
        <b/>
        <sz val="8"/>
        <color theme="1"/>
        <rFont val="Calibri"/>
        <family val="2"/>
        <scheme val="minor"/>
      </rPr>
      <t xml:space="preserve"> 
6. Valor del contrato: </t>
    </r>
    <r>
      <rPr>
        <sz val="8"/>
        <color theme="1"/>
        <rFont val="Calibri"/>
        <family val="2"/>
        <scheme val="minor"/>
      </rPr>
      <t>$299,792,974</t>
    </r>
    <r>
      <rPr>
        <b/>
        <sz val="8"/>
        <color theme="1"/>
        <rFont val="Calibri"/>
        <family val="2"/>
        <scheme val="minor"/>
      </rPr>
      <t xml:space="preserve">
7. RUP: </t>
    </r>
    <r>
      <rPr>
        <sz val="8"/>
        <color theme="1"/>
        <rFont val="Calibri"/>
        <family val="2"/>
        <scheme val="minor"/>
      </rPr>
      <t>29</t>
    </r>
    <r>
      <rPr>
        <b/>
        <sz val="8"/>
        <color theme="1"/>
        <rFont val="Calibri"/>
        <family val="2"/>
        <scheme val="minor"/>
      </rPr>
      <t xml:space="preserve">
8. Nombre, firma y cargo de quien expide la certificación:  </t>
    </r>
    <r>
      <rPr>
        <sz val="8"/>
        <color theme="1"/>
        <rFont val="Calibri"/>
        <family val="2"/>
        <scheme val="minor"/>
      </rPr>
      <t>JOSE VLADIMIR GALE</t>
    </r>
    <r>
      <rPr>
        <b/>
        <sz val="8"/>
        <color theme="1"/>
        <rFont val="Calibri"/>
        <family val="2"/>
        <scheme val="minor"/>
      </rPr>
      <t xml:space="preserve"> </t>
    </r>
    <r>
      <rPr>
        <b/>
        <sz val="8"/>
        <color rgb="FF7030A0"/>
        <rFont val="Calibri"/>
        <family val="2"/>
        <scheme val="minor"/>
      </rPr>
      <t>CUMPLE</t>
    </r>
    <r>
      <rPr>
        <sz val="8"/>
        <color theme="1"/>
        <rFont val="Calibri"/>
        <family val="2"/>
        <scheme val="minor"/>
      </rPr>
      <t xml:space="preserve">
</t>
    </r>
  </si>
  <si>
    <r>
      <t xml:space="preserve">1. Nombre o razón social del contratante: </t>
    </r>
    <r>
      <rPr>
        <sz val="8"/>
        <color theme="1"/>
        <rFont val="Calibri"/>
        <family val="2"/>
        <scheme val="minor"/>
      </rPr>
      <t>FERRETERIA SURAMERICANA LTDA</t>
    </r>
    <r>
      <rPr>
        <b/>
        <sz val="8"/>
        <color theme="1"/>
        <rFont val="Calibri"/>
        <family val="2"/>
        <scheme val="minor"/>
      </rPr>
      <t xml:space="preserve">
2. Número del contrato: </t>
    </r>
    <r>
      <rPr>
        <sz val="8"/>
        <color theme="1"/>
        <rFont val="Calibri"/>
        <family val="2"/>
        <scheme val="minor"/>
      </rPr>
      <t>FACTURA00003024</t>
    </r>
    <r>
      <rPr>
        <b/>
        <sz val="8"/>
        <color theme="1"/>
        <rFont val="Calibri"/>
        <family val="2"/>
        <scheme val="minor"/>
      </rPr>
      <t xml:space="preserve"> 
3. Objeto del contrato: </t>
    </r>
    <r>
      <rPr>
        <sz val="8"/>
        <color theme="1"/>
        <rFont val="Calibri"/>
        <family val="2"/>
        <scheme val="minor"/>
      </rPr>
      <t>SUMINISTRO DE MATERIALES DE CONSTRUCCION, ELECTRICOS, ELEMENTOS DE FERRETERIA EN GENERAL Y PINTURAS</t>
    </r>
    <r>
      <rPr>
        <b/>
        <sz val="8"/>
        <color theme="1"/>
        <rFont val="Calibri"/>
        <family val="2"/>
        <scheme val="minor"/>
      </rPr>
      <t xml:space="preserve">
4. Fecha de inicio: </t>
    </r>
    <r>
      <rPr>
        <sz val="8"/>
        <color theme="1"/>
        <rFont val="Calibri"/>
        <family val="2"/>
        <scheme val="minor"/>
      </rPr>
      <t>26/10/2013</t>
    </r>
    <r>
      <rPr>
        <b/>
        <sz val="8"/>
        <color theme="1"/>
        <rFont val="Calibri"/>
        <family val="2"/>
        <scheme val="minor"/>
      </rPr>
      <t xml:space="preserve">
Fecha de terminación: </t>
    </r>
    <r>
      <rPr>
        <sz val="8"/>
        <color theme="1"/>
        <rFont val="Calibri"/>
        <family val="2"/>
        <scheme val="minor"/>
      </rPr>
      <t>27/11/2013</t>
    </r>
    <r>
      <rPr>
        <b/>
        <sz val="8"/>
        <color theme="1"/>
        <rFont val="Calibri"/>
        <family val="2"/>
        <scheme val="minor"/>
      </rPr>
      <t xml:space="preserve">
5. Indicación de cumplimiento y calidad a satisfacción: </t>
    </r>
    <r>
      <rPr>
        <sz val="8"/>
        <color theme="1"/>
        <rFont val="Calibri"/>
        <family val="2"/>
        <scheme val="minor"/>
      </rPr>
      <t>EXCELENTE</t>
    </r>
    <r>
      <rPr>
        <b/>
        <sz val="8"/>
        <color theme="1"/>
        <rFont val="Calibri"/>
        <family val="2"/>
        <scheme val="minor"/>
      </rPr>
      <t xml:space="preserve">
6. Valor del contrato: </t>
    </r>
    <r>
      <rPr>
        <sz val="8"/>
        <color theme="1"/>
        <rFont val="Calibri"/>
        <family val="2"/>
        <scheme val="minor"/>
      </rPr>
      <t>$996,907,192</t>
    </r>
    <r>
      <rPr>
        <b/>
        <sz val="8"/>
        <color theme="1"/>
        <rFont val="Calibri"/>
        <family val="2"/>
        <scheme val="minor"/>
      </rPr>
      <t xml:space="preserve">
7. RUP: 5
8. Nombre, firma y cargo de quien expide la certificación: </t>
    </r>
    <r>
      <rPr>
        <sz val="8"/>
        <color theme="1"/>
        <rFont val="Calibri"/>
        <family val="2"/>
        <scheme val="minor"/>
      </rPr>
      <t>JAIME CORREDOR BECERRA representante legal</t>
    </r>
    <r>
      <rPr>
        <b/>
        <sz val="8"/>
        <color theme="1"/>
        <rFont val="Calibri"/>
        <family val="2"/>
        <scheme val="minor"/>
      </rPr>
      <t xml:space="preserve"> </t>
    </r>
    <r>
      <rPr>
        <b/>
        <sz val="8"/>
        <color rgb="FF7030A0"/>
        <rFont val="Calibri"/>
        <family val="2"/>
        <scheme val="minor"/>
      </rPr>
      <t>CUMPLE</t>
    </r>
    <r>
      <rPr>
        <b/>
        <sz val="8"/>
        <color theme="1"/>
        <rFont val="Calibri"/>
        <family val="2"/>
        <scheme val="minor"/>
      </rPr>
      <t xml:space="preserve">
1. Nombre o razón social del contratante: </t>
    </r>
    <r>
      <rPr>
        <sz val="8"/>
        <color theme="1"/>
        <rFont val="Calibri"/>
        <family val="2"/>
        <scheme val="minor"/>
      </rPr>
      <t>FUERZAS MILITARES DE COLOMBIA EJERCITO NACIONAL</t>
    </r>
    <r>
      <rPr>
        <b/>
        <sz val="8"/>
        <color theme="1"/>
        <rFont val="Calibri"/>
        <family val="2"/>
        <scheme val="minor"/>
      </rPr>
      <t xml:space="preserve">
2. Número del contrato: </t>
    </r>
    <r>
      <rPr>
        <sz val="8"/>
        <color theme="1"/>
        <rFont val="Calibri"/>
        <family val="2"/>
        <scheme val="minor"/>
      </rPr>
      <t>011-2015</t>
    </r>
    <r>
      <rPr>
        <b/>
        <sz val="8"/>
        <color theme="1"/>
        <rFont val="Calibri"/>
        <family val="2"/>
        <scheme val="minor"/>
      </rPr>
      <t xml:space="preserve">
3. Objeto del contrato: </t>
    </r>
    <r>
      <rPr>
        <sz val="8"/>
        <color theme="1"/>
        <rFont val="Calibri"/>
        <family val="2"/>
        <scheme val="minor"/>
      </rPr>
      <t>SUMINISTRO MATERIALES DE CONSTRUCCION</t>
    </r>
    <r>
      <rPr>
        <b/>
        <sz val="8"/>
        <color theme="1"/>
        <rFont val="Calibri"/>
        <family val="2"/>
        <scheme val="minor"/>
      </rPr>
      <t xml:space="preserve">
4. Fecha de inicio: </t>
    </r>
    <r>
      <rPr>
        <sz val="8"/>
        <color theme="1"/>
        <rFont val="Calibri"/>
        <family val="2"/>
        <scheme val="minor"/>
      </rPr>
      <t>01/04/2015</t>
    </r>
    <r>
      <rPr>
        <b/>
        <sz val="8"/>
        <color theme="1"/>
        <rFont val="Calibri"/>
        <family val="2"/>
        <scheme val="minor"/>
      </rPr>
      <t xml:space="preserve">
Fecha de terminación: </t>
    </r>
    <r>
      <rPr>
        <sz val="8"/>
        <color theme="1"/>
        <rFont val="Calibri"/>
        <family val="2"/>
        <scheme val="minor"/>
      </rPr>
      <t>31/12/2015</t>
    </r>
    <r>
      <rPr>
        <b/>
        <sz val="8"/>
        <color theme="1"/>
        <rFont val="Calibri"/>
        <family val="2"/>
        <scheme val="minor"/>
      </rPr>
      <t xml:space="preserve">
5. Indicación de cumplimiento y calidad a satisfacción: </t>
    </r>
    <r>
      <rPr>
        <sz val="8"/>
        <color theme="1"/>
        <rFont val="Calibri"/>
        <family val="2"/>
        <scheme val="minor"/>
      </rPr>
      <t>EXCELENTE</t>
    </r>
    <r>
      <rPr>
        <b/>
        <sz val="8"/>
        <color theme="1"/>
        <rFont val="Calibri"/>
        <family val="2"/>
        <scheme val="minor"/>
      </rPr>
      <t xml:space="preserve">
6. Valor del contrato: $</t>
    </r>
    <r>
      <rPr>
        <sz val="8"/>
        <color theme="1"/>
        <rFont val="Calibri"/>
        <family val="2"/>
        <scheme val="minor"/>
      </rPr>
      <t>52,291,968</t>
    </r>
    <r>
      <rPr>
        <b/>
        <sz val="8"/>
        <color theme="1"/>
        <rFont val="Calibri"/>
        <family val="2"/>
        <scheme val="minor"/>
      </rPr>
      <t xml:space="preserve">
7. RUP: </t>
    </r>
    <r>
      <rPr>
        <sz val="8"/>
        <color theme="1"/>
        <rFont val="Calibri"/>
        <family val="2"/>
        <scheme val="minor"/>
      </rPr>
      <t>4</t>
    </r>
    <r>
      <rPr>
        <b/>
        <sz val="8"/>
        <color theme="1"/>
        <rFont val="Calibri"/>
        <family val="2"/>
        <scheme val="minor"/>
      </rPr>
      <t xml:space="preserve">
8. Nombre, firma y cargo de quien expide la certificación: </t>
    </r>
    <r>
      <rPr>
        <sz val="8"/>
        <color theme="1"/>
        <rFont val="Calibri"/>
        <family val="2"/>
        <scheme val="minor"/>
      </rPr>
      <t>MAYOR SANTACRUZ CHAMORRO RAFAEL ALEXANDER</t>
    </r>
    <r>
      <rPr>
        <b/>
        <sz val="8"/>
        <color theme="1"/>
        <rFont val="Calibri"/>
        <family val="2"/>
        <scheme val="minor"/>
      </rPr>
      <t xml:space="preserve"> </t>
    </r>
    <r>
      <rPr>
        <b/>
        <sz val="8"/>
        <color rgb="FF7030A0"/>
        <rFont val="Calibri"/>
        <family val="2"/>
        <scheme val="minor"/>
      </rPr>
      <t>CUMPLE</t>
    </r>
    <r>
      <rPr>
        <b/>
        <sz val="8"/>
        <color theme="1"/>
        <rFont val="Calibri"/>
        <family val="2"/>
        <scheme val="minor"/>
      </rPr>
      <t xml:space="preserve">
</t>
    </r>
  </si>
  <si>
    <r>
      <t xml:space="preserve">1. Nombre o razón social del contratante: </t>
    </r>
    <r>
      <rPr>
        <sz val="8"/>
        <color theme="1"/>
        <rFont val="Calibri"/>
        <family val="2"/>
        <scheme val="minor"/>
      </rPr>
      <t>COMANDO GENERAL DE LAS FUERZAS MILITARES DIRECCION ADMINISTRATIVA Y FINANCIERA UNIDAD DE CONTRATACIOMN</t>
    </r>
    <r>
      <rPr>
        <b/>
        <sz val="8"/>
        <color theme="1"/>
        <rFont val="Calibri"/>
        <family val="2"/>
        <scheme val="minor"/>
      </rPr>
      <t xml:space="preserve">
2. Número del contrato: </t>
    </r>
    <r>
      <rPr>
        <sz val="8"/>
        <color theme="1"/>
        <rFont val="Calibri"/>
        <family val="2"/>
        <scheme val="minor"/>
      </rPr>
      <t>251 DE 2016</t>
    </r>
    <r>
      <rPr>
        <b/>
        <sz val="8"/>
        <color theme="1"/>
        <rFont val="Calibri"/>
        <family val="2"/>
        <scheme val="minor"/>
      </rPr>
      <t xml:space="preserve">
3. Objeto del contrato: </t>
    </r>
    <r>
      <rPr>
        <sz val="8"/>
        <color theme="1"/>
        <rFont val="Calibri"/>
        <family val="2"/>
        <scheme val="minor"/>
      </rPr>
      <t>SUMINISTRAR ELEMENTOS DE FERRETERIA Y ,ATERIALEES DE CPMSTRIUCCION (ELECTRIVCOS, PINTURAS, CAARPINTERIA, PLOMERIA Y ALBAÑERIA) DE ACUERDO CON LA FICHA TECTIVA - ESPECIFICACIONES TECNICAS Y PRECIOS DE REFERENCIA, ESTABLECIDOS EN EL ANEXO UNICO, EL CUAL FORMA PARTE INTEGRAL DEL PRESENTE CONTRATO.</t>
    </r>
    <r>
      <rPr>
        <b/>
        <sz val="8"/>
        <color theme="1"/>
        <rFont val="Calibri"/>
        <family val="2"/>
        <scheme val="minor"/>
      </rPr>
      <t xml:space="preserve">
4. Fecha de inicio: </t>
    </r>
    <r>
      <rPr>
        <sz val="8"/>
        <color theme="1"/>
        <rFont val="Calibri"/>
        <family val="2"/>
        <scheme val="minor"/>
      </rPr>
      <t>25/05/2016</t>
    </r>
    <r>
      <rPr>
        <b/>
        <sz val="8"/>
        <color theme="1"/>
        <rFont val="Calibri"/>
        <family val="2"/>
        <scheme val="minor"/>
      </rPr>
      <t xml:space="preserve">
Fecha de terminación: </t>
    </r>
    <r>
      <rPr>
        <sz val="8"/>
        <color theme="1"/>
        <rFont val="Calibri"/>
        <family val="2"/>
        <scheme val="minor"/>
      </rPr>
      <t>30/11/2016</t>
    </r>
    <r>
      <rPr>
        <b/>
        <sz val="8"/>
        <color theme="1"/>
        <rFont val="Calibri"/>
        <family val="2"/>
        <scheme val="minor"/>
      </rPr>
      <t xml:space="preserve">
5. Indicación de cumplimiento y calidad a satisfacción: </t>
    </r>
    <r>
      <rPr>
        <sz val="8"/>
        <color theme="1"/>
        <rFont val="Calibri"/>
        <family val="2"/>
        <scheme val="minor"/>
      </rPr>
      <t>BUENO</t>
    </r>
    <r>
      <rPr>
        <b/>
        <sz val="8"/>
        <color theme="1"/>
        <rFont val="Calibri"/>
        <family val="2"/>
        <scheme val="minor"/>
      </rPr>
      <t xml:space="preserve">
6. Valor del contrato: </t>
    </r>
    <r>
      <rPr>
        <sz val="8"/>
        <color theme="1"/>
        <rFont val="Calibri"/>
        <family val="2"/>
        <scheme val="minor"/>
      </rPr>
      <t>$158,000,000</t>
    </r>
    <r>
      <rPr>
        <b/>
        <sz val="8"/>
        <color theme="1"/>
        <rFont val="Calibri"/>
        <family val="2"/>
        <scheme val="minor"/>
      </rPr>
      <t xml:space="preserve">
7. RUP: </t>
    </r>
    <r>
      <rPr>
        <sz val="8"/>
        <color theme="1"/>
        <rFont val="Calibri"/>
        <family val="2"/>
        <scheme val="minor"/>
      </rPr>
      <t>137</t>
    </r>
    <r>
      <rPr>
        <b/>
        <sz val="8"/>
        <color theme="1"/>
        <rFont val="Calibri"/>
        <family val="2"/>
        <scheme val="minor"/>
      </rPr>
      <t xml:space="preserve">
8. Nombre, firma y cargo de quien expide la certificación: </t>
    </r>
    <r>
      <rPr>
        <sz val="8"/>
        <color theme="1"/>
        <rFont val="Calibri"/>
        <family val="2"/>
        <scheme val="minor"/>
      </rPr>
      <t xml:space="preserve">TENIENTE CORONEL ANUAR FERNANDO SAADAT CASTRO </t>
    </r>
    <r>
      <rPr>
        <b/>
        <sz val="8"/>
        <color rgb="FF7030A0"/>
        <rFont val="Calibri"/>
        <family val="2"/>
        <scheme val="minor"/>
      </rPr>
      <t>CUMPLE</t>
    </r>
    <r>
      <rPr>
        <b/>
        <sz val="8"/>
        <color theme="1"/>
        <rFont val="Calibri"/>
        <family val="2"/>
        <scheme val="minor"/>
      </rPr>
      <t xml:space="preserve">
1. Nombre o razón social del contratante: </t>
    </r>
    <r>
      <rPr>
        <sz val="8"/>
        <color theme="1"/>
        <rFont val="Calibri"/>
        <family val="2"/>
        <scheme val="minor"/>
      </rPr>
      <t>HOSPITAL MILITAR CENTRAL</t>
    </r>
    <r>
      <rPr>
        <b/>
        <sz val="8"/>
        <color theme="1"/>
        <rFont val="Calibri"/>
        <family val="2"/>
        <scheme val="minor"/>
      </rPr>
      <t xml:space="preserve">
2. Número del contrato: </t>
    </r>
    <r>
      <rPr>
        <sz val="8"/>
        <color theme="1"/>
        <rFont val="Calibri"/>
        <family val="2"/>
        <scheme val="minor"/>
      </rPr>
      <t>133 DE 2015</t>
    </r>
    <r>
      <rPr>
        <b/>
        <sz val="8"/>
        <color theme="1"/>
        <rFont val="Calibri"/>
        <family val="2"/>
        <scheme val="minor"/>
      </rPr>
      <t xml:space="preserve">
3. Objeto del contrato: </t>
    </r>
    <r>
      <rPr>
        <sz val="8"/>
        <color theme="1"/>
        <rFont val="Calibri"/>
        <family val="2"/>
        <scheme val="minor"/>
      </rPr>
      <t>SUMINISTRO DE ELEMENTOS Y MATERIALES DE FERRETERIA, ELECTRICIDAD, REFRIGERACION Y CONSTRUCCION NECESARIOS PARA EL MANTENIMIENTO DE LAS INSTALACIONES DEL HOSPITAL MILITAR CENTRAL Y DEMAS REPARACIONES QUE SE PRESENTEN Y SEAN NECESARIOS PARA LA OPTIMA PRESTACION DE LOS SERVICIOS DE LA ENTIDAD HOSPITALARIA</t>
    </r>
    <r>
      <rPr>
        <b/>
        <sz val="8"/>
        <color theme="1"/>
        <rFont val="Calibri"/>
        <family val="2"/>
        <scheme val="minor"/>
      </rPr>
      <t xml:space="preserve">
4. Fecha de inicio: </t>
    </r>
    <r>
      <rPr>
        <sz val="8"/>
        <color theme="1"/>
        <rFont val="Calibri"/>
        <family val="2"/>
        <scheme val="minor"/>
      </rPr>
      <t>08/07/2015</t>
    </r>
    <r>
      <rPr>
        <b/>
        <sz val="8"/>
        <color theme="1"/>
        <rFont val="Calibri"/>
        <family val="2"/>
        <scheme val="minor"/>
      </rPr>
      <t xml:space="preserve">
Fecha de terminación: </t>
    </r>
    <r>
      <rPr>
        <sz val="8"/>
        <color theme="1"/>
        <rFont val="Calibri"/>
        <family val="2"/>
        <scheme val="minor"/>
      </rPr>
      <t>31/12/2016</t>
    </r>
    <r>
      <rPr>
        <b/>
        <sz val="8"/>
        <color theme="1"/>
        <rFont val="Calibri"/>
        <family val="2"/>
        <scheme val="minor"/>
      </rPr>
      <t xml:space="preserve">
5. Indicación de cumplimiento y calidad a satisfacción:  </t>
    </r>
    <r>
      <rPr>
        <sz val="8"/>
        <color theme="1"/>
        <rFont val="Calibri"/>
        <family val="2"/>
        <scheme val="minor"/>
      </rPr>
      <t>NO ESPECIFICA</t>
    </r>
    <r>
      <rPr>
        <b/>
        <sz val="8"/>
        <color theme="1"/>
        <rFont val="Calibri"/>
        <family val="2"/>
        <scheme val="minor"/>
      </rPr>
      <t xml:space="preserve">
6. Valor del contrato: </t>
    </r>
    <r>
      <rPr>
        <sz val="8"/>
        <color theme="1"/>
        <rFont val="Calibri"/>
        <family val="2"/>
        <scheme val="minor"/>
      </rPr>
      <t>$ 300,000,000</t>
    </r>
    <r>
      <rPr>
        <b/>
        <sz val="8"/>
        <color theme="1"/>
        <rFont val="Calibri"/>
        <family val="2"/>
        <scheme val="minor"/>
      </rPr>
      <t xml:space="preserve">
7. RUP: </t>
    </r>
    <r>
      <rPr>
        <sz val="8"/>
        <color theme="1"/>
        <rFont val="Calibri"/>
        <family val="2"/>
        <scheme val="minor"/>
      </rPr>
      <t>112</t>
    </r>
    <r>
      <rPr>
        <b/>
        <sz val="8"/>
        <color theme="1"/>
        <rFont val="Calibri"/>
        <family val="2"/>
        <scheme val="minor"/>
      </rPr>
      <t xml:space="preserve">
8. Nombre, firma y cargo de quien expide la certificación: </t>
    </r>
    <r>
      <rPr>
        <sz val="8"/>
        <color theme="1"/>
        <rFont val="Calibri"/>
        <family val="2"/>
        <scheme val="minor"/>
      </rPr>
      <t>PD MIGUEL ANGEL OBANDO CASTILLO</t>
    </r>
    <r>
      <rPr>
        <b/>
        <sz val="8"/>
        <color theme="1"/>
        <rFont val="Calibri"/>
        <family val="2"/>
        <scheme val="minor"/>
      </rPr>
      <t xml:space="preserve"> </t>
    </r>
    <r>
      <rPr>
        <b/>
        <sz val="8"/>
        <color rgb="FF7030A0"/>
        <rFont val="Calibri"/>
        <family val="2"/>
        <scheme val="minor"/>
      </rPr>
      <t>CUMPLE</t>
    </r>
    <r>
      <rPr>
        <b/>
        <sz val="8"/>
        <color theme="1"/>
        <rFont val="Calibri"/>
        <family val="2"/>
        <scheme val="minor"/>
      </rPr>
      <t xml:space="preserve">
</t>
    </r>
  </si>
  <si>
    <r>
      <t xml:space="preserve">1. Nombre o razón social del contratante: </t>
    </r>
    <r>
      <rPr>
        <sz val="8"/>
        <color theme="1"/>
        <rFont val="Calibri"/>
        <family val="2"/>
        <scheme val="minor"/>
      </rPr>
      <t>CONDENSA S.A.</t>
    </r>
    <r>
      <rPr>
        <b/>
        <sz val="8"/>
        <color theme="1"/>
        <rFont val="Calibri"/>
        <family val="2"/>
        <scheme val="minor"/>
      </rPr>
      <t xml:space="preserve">
2. Número del contrato: </t>
    </r>
    <r>
      <rPr>
        <sz val="8"/>
        <color theme="1"/>
        <rFont val="Calibri"/>
        <family val="2"/>
        <scheme val="minor"/>
      </rPr>
      <t>CONTRATO 5700005244</t>
    </r>
    <r>
      <rPr>
        <b/>
        <sz val="8"/>
        <color theme="1"/>
        <rFont val="Calibri"/>
        <family val="2"/>
        <scheme val="minor"/>
      </rPr>
      <t xml:space="preserve">
3. Objeto del contrato: </t>
    </r>
    <r>
      <rPr>
        <sz val="8"/>
        <color theme="1"/>
        <rFont val="Calibri"/>
        <family val="2"/>
        <scheme val="minor"/>
      </rPr>
      <t>SUMINISTRO DE MATERIALES DE CONSTRUCCION Y OBRA CIVIL</t>
    </r>
    <r>
      <rPr>
        <b/>
        <sz val="8"/>
        <color theme="1"/>
        <rFont val="Calibri"/>
        <family val="2"/>
        <scheme val="minor"/>
      </rPr>
      <t xml:space="preserve">
4. Fecha de inicio: </t>
    </r>
    <r>
      <rPr>
        <sz val="8"/>
        <color theme="1"/>
        <rFont val="Calibri"/>
        <family val="2"/>
        <scheme val="minor"/>
      </rPr>
      <t>02/09/2013</t>
    </r>
    <r>
      <rPr>
        <b/>
        <sz val="8"/>
        <color theme="1"/>
        <rFont val="Calibri"/>
        <family val="2"/>
        <scheme val="minor"/>
      </rPr>
      <t xml:space="preserve">
Fecha de terminación: </t>
    </r>
    <r>
      <rPr>
        <sz val="8"/>
        <color theme="1"/>
        <rFont val="Calibri"/>
        <family val="2"/>
        <scheme val="minor"/>
      </rPr>
      <t>30/09/2014</t>
    </r>
    <r>
      <rPr>
        <b/>
        <sz val="8"/>
        <color theme="1"/>
        <rFont val="Calibri"/>
        <family val="2"/>
        <scheme val="minor"/>
      </rPr>
      <t xml:space="preserve">
5. Indicación de cumplimiento y calidad a satisfacción: </t>
    </r>
    <r>
      <rPr>
        <sz val="8"/>
        <color theme="1"/>
        <rFont val="Calibri"/>
        <family val="2"/>
        <scheme val="minor"/>
      </rPr>
      <t>NO ESPECIFICA</t>
    </r>
    <r>
      <rPr>
        <b/>
        <sz val="8"/>
        <color theme="1"/>
        <rFont val="Calibri"/>
        <family val="2"/>
        <scheme val="minor"/>
      </rPr>
      <t xml:space="preserve">
6. Valor del contrato: </t>
    </r>
    <r>
      <rPr>
        <sz val="8"/>
        <color theme="1"/>
        <rFont val="Calibri"/>
        <family val="2"/>
        <scheme val="minor"/>
      </rPr>
      <t>$2,213,860,842</t>
    </r>
    <r>
      <rPr>
        <b/>
        <sz val="8"/>
        <color theme="1"/>
        <rFont val="Calibri"/>
        <family val="2"/>
        <scheme val="minor"/>
      </rPr>
      <t xml:space="preserve">
7. RUP: </t>
    </r>
    <r>
      <rPr>
        <sz val="8"/>
        <color theme="1"/>
        <rFont val="Calibri"/>
        <family val="2"/>
        <scheme val="minor"/>
      </rPr>
      <t>1</t>
    </r>
    <r>
      <rPr>
        <b/>
        <sz val="8"/>
        <color theme="1"/>
        <rFont val="Calibri"/>
        <family val="2"/>
        <scheme val="minor"/>
      </rPr>
      <t xml:space="preserve">
8. Nombre, firma y cargo de quien expide la certificación: </t>
    </r>
    <r>
      <rPr>
        <sz val="8"/>
        <color theme="1"/>
        <rFont val="Calibri"/>
        <family val="2"/>
        <scheme val="minor"/>
      </rPr>
      <t>DIANA MARCELA PRIETO ORTEGA gerente de aprovicionamiento colombia</t>
    </r>
    <r>
      <rPr>
        <b/>
        <sz val="8"/>
        <color theme="1"/>
        <rFont val="Calibri"/>
        <family val="2"/>
        <scheme val="minor"/>
      </rPr>
      <t xml:space="preserve"> </t>
    </r>
    <r>
      <rPr>
        <b/>
        <sz val="8"/>
        <color rgb="FF7030A0"/>
        <rFont val="Calibri"/>
        <family val="2"/>
        <scheme val="minor"/>
      </rPr>
      <t>CUMPLE</t>
    </r>
    <r>
      <rPr>
        <b/>
        <sz val="8"/>
        <color theme="1"/>
        <rFont val="Calibri"/>
        <family val="2"/>
        <scheme val="minor"/>
      </rPr>
      <t xml:space="preserve">
1. Nombre o razón social del contratante: </t>
    </r>
    <r>
      <rPr>
        <sz val="8"/>
        <color theme="1"/>
        <rFont val="Calibri"/>
        <family val="2"/>
        <scheme val="minor"/>
      </rPr>
      <t>CODENSA S.A.</t>
    </r>
    <r>
      <rPr>
        <b/>
        <sz val="8"/>
        <color theme="1"/>
        <rFont val="Calibri"/>
        <family val="2"/>
        <scheme val="minor"/>
      </rPr>
      <t xml:space="preserve">
2. Número del contrato: </t>
    </r>
    <r>
      <rPr>
        <sz val="8"/>
        <color theme="1"/>
        <rFont val="Calibri"/>
        <family val="2"/>
        <scheme val="minor"/>
      </rPr>
      <t xml:space="preserve"> CONTRATO 5800011746</t>
    </r>
    <r>
      <rPr>
        <b/>
        <sz val="8"/>
        <color theme="1"/>
        <rFont val="Calibri"/>
        <family val="2"/>
        <scheme val="minor"/>
      </rPr>
      <t xml:space="preserve">
3. Objeto del contrato: </t>
    </r>
    <r>
      <rPr>
        <sz val="8"/>
        <color theme="1"/>
        <rFont val="Calibri"/>
        <family val="2"/>
        <scheme val="minor"/>
      </rPr>
      <t>SUMINISTRO DE MATERIALES DE CONSTRUCCION Y OBRA CIVIL</t>
    </r>
    <r>
      <rPr>
        <b/>
        <sz val="8"/>
        <color theme="1"/>
        <rFont val="Calibri"/>
        <family val="2"/>
        <scheme val="minor"/>
      </rPr>
      <t xml:space="preserve">
4. Fecha de inicio: </t>
    </r>
    <r>
      <rPr>
        <sz val="8"/>
        <color theme="1"/>
        <rFont val="Calibri"/>
        <family val="2"/>
        <scheme val="minor"/>
      </rPr>
      <t>01/04/2012</t>
    </r>
    <r>
      <rPr>
        <b/>
        <sz val="8"/>
        <color theme="1"/>
        <rFont val="Calibri"/>
        <family val="2"/>
        <scheme val="minor"/>
      </rPr>
      <t xml:space="preserve">
Fecha de terminación: </t>
    </r>
    <r>
      <rPr>
        <sz val="8"/>
        <color theme="1"/>
        <rFont val="Calibri"/>
        <family val="2"/>
        <scheme val="minor"/>
      </rPr>
      <t>31/07/2013</t>
    </r>
    <r>
      <rPr>
        <b/>
        <sz val="8"/>
        <color theme="1"/>
        <rFont val="Calibri"/>
        <family val="2"/>
        <scheme val="minor"/>
      </rPr>
      <t xml:space="preserve">
5. Indicación de cumplimiento y calidad a satisfacción: </t>
    </r>
    <r>
      <rPr>
        <sz val="8"/>
        <color theme="1"/>
        <rFont val="Calibri"/>
        <family val="2"/>
        <scheme val="minor"/>
      </rPr>
      <t>NO ESPECIFICA</t>
    </r>
    <r>
      <rPr>
        <b/>
        <sz val="8"/>
        <color theme="1"/>
        <rFont val="Calibri"/>
        <family val="2"/>
        <scheme val="minor"/>
      </rPr>
      <t xml:space="preserve">
6. Valor del contrato: </t>
    </r>
    <r>
      <rPr>
        <sz val="8"/>
        <color theme="1"/>
        <rFont val="Calibri"/>
        <family val="2"/>
        <scheme val="minor"/>
      </rPr>
      <t>$1587,651,196</t>
    </r>
    <r>
      <rPr>
        <b/>
        <sz val="8"/>
        <color theme="1"/>
        <rFont val="Calibri"/>
        <family val="2"/>
        <scheme val="minor"/>
      </rPr>
      <t xml:space="preserve">
7. RUP: </t>
    </r>
    <r>
      <rPr>
        <sz val="8"/>
        <color theme="1"/>
        <rFont val="Calibri"/>
        <family val="2"/>
        <scheme val="minor"/>
      </rPr>
      <t>2</t>
    </r>
    <r>
      <rPr>
        <b/>
        <sz val="8"/>
        <color theme="1"/>
        <rFont val="Calibri"/>
        <family val="2"/>
        <scheme val="minor"/>
      </rPr>
      <t xml:space="preserve">
8. Nombre, firma y cargo de quien expide la certificación: </t>
    </r>
    <r>
      <rPr>
        <sz val="8"/>
        <color theme="1"/>
        <rFont val="Calibri"/>
        <family val="2"/>
        <scheme val="minor"/>
      </rPr>
      <t>DIANA MARCELA PRIETO ORTEGA gerente de aprovicionamiento colombia CUMPLE</t>
    </r>
    <r>
      <rPr>
        <b/>
        <sz val="8"/>
        <color theme="1"/>
        <rFont val="Calibri"/>
        <family val="2"/>
        <scheme val="minor"/>
      </rPr>
      <t xml:space="preserve">
</t>
    </r>
  </si>
  <si>
    <r>
      <t xml:space="preserve">1. Nombre o razón social del contratante: </t>
    </r>
    <r>
      <rPr>
        <sz val="8"/>
        <color theme="1"/>
        <rFont val="Calibri"/>
        <family val="2"/>
        <scheme val="minor"/>
      </rPr>
      <t>CLUB MILITAR</t>
    </r>
    <r>
      <rPr>
        <b/>
        <sz val="8"/>
        <color theme="1"/>
        <rFont val="Calibri"/>
        <family val="2"/>
        <scheme val="minor"/>
      </rPr>
      <t xml:space="preserve">
2. Número del contrato: </t>
    </r>
    <r>
      <rPr>
        <sz val="8"/>
        <color theme="1"/>
        <rFont val="Calibri"/>
        <family val="2"/>
        <scheme val="minor"/>
      </rPr>
      <t>048 DE 2014</t>
    </r>
    <r>
      <rPr>
        <b/>
        <sz val="8"/>
        <color theme="1"/>
        <rFont val="Calibri"/>
        <family val="2"/>
        <scheme val="minor"/>
      </rPr>
      <t xml:space="preserve">
3. Objeto del contrato: </t>
    </r>
    <r>
      <rPr>
        <sz val="8"/>
        <color theme="1"/>
        <rFont val="Calibri"/>
        <family val="2"/>
        <scheme val="minor"/>
      </rPr>
      <t>ADQUISICION DE MATERIALES ELECTRICOS Y DE CONSTRUCCION, ELEMENTOS Y ACCESORIOS DE FERRETERIA PARA LA SEDE PRINCIPAL, GRUPO DE GESTION CENTRO VACACIONAL LAS MERCEDEZ Y CENTRO VACACIONAL PAIPA DEL CLUB MILITAR</t>
    </r>
    <r>
      <rPr>
        <b/>
        <sz val="8"/>
        <color theme="1"/>
        <rFont val="Calibri"/>
        <family val="2"/>
        <scheme val="minor"/>
      </rPr>
      <t xml:space="preserve">
4. Fecha de inicio: </t>
    </r>
    <r>
      <rPr>
        <sz val="8"/>
        <color theme="1"/>
        <rFont val="Calibri"/>
        <family val="2"/>
        <scheme val="minor"/>
      </rPr>
      <t>7/07/2014</t>
    </r>
    <r>
      <rPr>
        <b/>
        <sz val="8"/>
        <color theme="1"/>
        <rFont val="Calibri"/>
        <family val="2"/>
        <scheme val="minor"/>
      </rPr>
      <t xml:space="preserve">
Fecha de terminación: </t>
    </r>
    <r>
      <rPr>
        <sz val="8"/>
        <color theme="1"/>
        <rFont val="Calibri"/>
        <family val="2"/>
        <scheme val="minor"/>
      </rPr>
      <t>31/12/2014</t>
    </r>
    <r>
      <rPr>
        <b/>
        <sz val="8"/>
        <color theme="1"/>
        <rFont val="Calibri"/>
        <family val="2"/>
        <scheme val="minor"/>
      </rPr>
      <t xml:space="preserve">
5. Indicación de cumplimiento y calidad a satisfacción: </t>
    </r>
    <r>
      <rPr>
        <sz val="8"/>
        <color theme="1"/>
        <rFont val="Calibri"/>
        <family val="2"/>
        <scheme val="minor"/>
      </rPr>
      <t>BUENO</t>
    </r>
    <r>
      <rPr>
        <b/>
        <sz val="8"/>
        <color theme="1"/>
        <rFont val="Calibri"/>
        <family val="2"/>
        <scheme val="minor"/>
      </rPr>
      <t xml:space="preserve">
6. Valor del contrato: </t>
    </r>
    <r>
      <rPr>
        <sz val="8"/>
        <color theme="1"/>
        <rFont val="Calibri"/>
        <family val="2"/>
        <scheme val="minor"/>
      </rPr>
      <t>$865,352,106</t>
    </r>
    <r>
      <rPr>
        <b/>
        <sz val="8"/>
        <color theme="1"/>
        <rFont val="Calibri"/>
        <family val="2"/>
        <scheme val="minor"/>
      </rPr>
      <t xml:space="preserve">
7. RUP: </t>
    </r>
    <r>
      <rPr>
        <b/>
        <sz val="8"/>
        <color rgb="FFFF0000"/>
        <rFont val="Calibri"/>
        <family val="2"/>
        <scheme val="minor"/>
      </rPr>
      <t>NO APORTA RUP</t>
    </r>
    <r>
      <rPr>
        <b/>
        <sz val="8"/>
        <color theme="1"/>
        <rFont val="Calibri"/>
        <family val="2"/>
        <scheme val="minor"/>
      </rPr>
      <t xml:space="preserve">
8. Nombre, firma y cargo de quien expide la certificación: </t>
    </r>
    <r>
      <rPr>
        <sz val="8"/>
        <color theme="1"/>
        <rFont val="Calibri"/>
        <family val="2"/>
        <scheme val="minor"/>
      </rPr>
      <t>CORONEL HERNAN FELIPE ALVAREZ ROJAS</t>
    </r>
    <r>
      <rPr>
        <b/>
        <sz val="8"/>
        <color theme="1"/>
        <rFont val="Calibri"/>
        <family val="2"/>
        <scheme val="minor"/>
      </rPr>
      <t xml:space="preserve"> </t>
    </r>
    <r>
      <rPr>
        <b/>
        <sz val="8"/>
        <color rgb="FF7030A0"/>
        <rFont val="Calibri"/>
        <family val="2"/>
        <scheme val="minor"/>
      </rPr>
      <t>CUMPLE</t>
    </r>
    <r>
      <rPr>
        <b/>
        <sz val="8"/>
        <color theme="1"/>
        <rFont val="Calibri"/>
        <family val="2"/>
        <scheme val="minor"/>
      </rPr>
      <t xml:space="preserve">
1. Nombre o razón social del contratante: </t>
    </r>
    <r>
      <rPr>
        <sz val="8"/>
        <color theme="1"/>
        <rFont val="Calibri"/>
        <family val="2"/>
        <scheme val="minor"/>
      </rPr>
      <t>MINISTERIO DE DEFENSA NACIONAL COMANDO GENERAL FUERZAS MILITARES ARMADA NACIONAL BASE NAVAL ARC BOGOTA</t>
    </r>
    <r>
      <rPr>
        <b/>
        <sz val="8"/>
        <color theme="1"/>
        <rFont val="Calibri"/>
        <family val="2"/>
        <scheme val="minor"/>
      </rPr>
      <t xml:space="preserve">
2. Número del contrato: </t>
    </r>
    <r>
      <rPr>
        <sz val="8"/>
        <color theme="1"/>
        <rFont val="Calibri"/>
        <family val="2"/>
        <scheme val="minor"/>
      </rPr>
      <t>127-ARC-DIABA-2016</t>
    </r>
    <r>
      <rPr>
        <b/>
        <sz val="8"/>
        <color theme="1"/>
        <rFont val="Calibri"/>
        <family val="2"/>
        <scheme val="minor"/>
      </rPr>
      <t xml:space="preserve">
3. Objeto del contrato: </t>
    </r>
    <r>
      <rPr>
        <sz val="8"/>
        <color theme="1"/>
        <rFont val="Calibri"/>
        <family val="2"/>
        <scheme val="minor"/>
      </rPr>
      <t>SUMINISTRO PERMANENTE DE MATERIALES DE CONSTRUCCION Y OTROS MATERIALES Y SUMINISTRO, PARA LAS UNIDADES Y DEPENDENCIAS DE LA ARMADA NACIONAL.</t>
    </r>
    <r>
      <rPr>
        <b/>
        <sz val="8"/>
        <color theme="1"/>
        <rFont val="Calibri"/>
        <family val="2"/>
        <scheme val="minor"/>
      </rPr>
      <t xml:space="preserve">
4. Fecha de inicio: </t>
    </r>
    <r>
      <rPr>
        <sz val="8"/>
        <color theme="1"/>
        <rFont val="Calibri"/>
        <family val="2"/>
        <scheme val="minor"/>
      </rPr>
      <t>12/07/2016</t>
    </r>
    <r>
      <rPr>
        <b/>
        <sz val="8"/>
        <color theme="1"/>
        <rFont val="Calibri"/>
        <family val="2"/>
        <scheme val="minor"/>
      </rPr>
      <t xml:space="preserve">
Fecha de terminación: </t>
    </r>
    <r>
      <rPr>
        <sz val="8"/>
        <color theme="1"/>
        <rFont val="Calibri"/>
        <family val="2"/>
        <scheme val="minor"/>
      </rPr>
      <t>30/11/2016</t>
    </r>
    <r>
      <rPr>
        <b/>
        <sz val="8"/>
        <color theme="1"/>
        <rFont val="Calibri"/>
        <family val="2"/>
        <scheme val="minor"/>
      </rPr>
      <t xml:space="preserve">
5. Indicación de cumplimiento y calidad a satisfacción: </t>
    </r>
    <r>
      <rPr>
        <sz val="8"/>
        <color theme="1"/>
        <rFont val="Calibri"/>
        <family val="2"/>
        <scheme val="minor"/>
      </rPr>
      <t>BUENO</t>
    </r>
    <r>
      <rPr>
        <b/>
        <sz val="8"/>
        <color theme="1"/>
        <rFont val="Calibri"/>
        <family val="2"/>
        <scheme val="minor"/>
      </rPr>
      <t xml:space="preserve">
6. Valor del contrato: </t>
    </r>
    <r>
      <rPr>
        <sz val="8"/>
        <color theme="1"/>
        <rFont val="Calibri"/>
        <family val="2"/>
        <scheme val="minor"/>
      </rPr>
      <t>$603,638,990</t>
    </r>
    <r>
      <rPr>
        <b/>
        <sz val="8"/>
        <color theme="1"/>
        <rFont val="Calibri"/>
        <family val="2"/>
        <scheme val="minor"/>
      </rPr>
      <t xml:space="preserve">
7. RUP: </t>
    </r>
    <r>
      <rPr>
        <b/>
        <sz val="8"/>
        <color rgb="FFFF0000"/>
        <rFont val="Calibri"/>
        <family val="2"/>
        <scheme val="minor"/>
      </rPr>
      <t>NO APORTA RUP</t>
    </r>
    <r>
      <rPr>
        <b/>
        <sz val="8"/>
        <color theme="1"/>
        <rFont val="Calibri"/>
        <family val="2"/>
        <scheme val="minor"/>
      </rPr>
      <t xml:space="preserve">
8. Nombre, firma y cargo de quien expide la certificación: </t>
    </r>
    <r>
      <rPr>
        <sz val="8"/>
        <color theme="1"/>
        <rFont val="Calibri"/>
        <family val="2"/>
        <scheme val="minor"/>
      </rPr>
      <t>CAPITAN DE FRAGATA ALFONSO ELIECER OROZCO DIAZ</t>
    </r>
    <r>
      <rPr>
        <b/>
        <sz val="8"/>
        <color theme="1"/>
        <rFont val="Calibri"/>
        <family val="2"/>
        <scheme val="minor"/>
      </rPr>
      <t xml:space="preserve"> </t>
    </r>
    <r>
      <rPr>
        <b/>
        <sz val="8"/>
        <color rgb="FF7030A0"/>
        <rFont val="Calibri"/>
        <family val="2"/>
        <scheme val="minor"/>
      </rPr>
      <t>CUMPLE</t>
    </r>
    <r>
      <rPr>
        <b/>
        <sz val="8"/>
        <color theme="1"/>
        <rFont val="Calibri"/>
        <family val="2"/>
        <scheme val="minor"/>
      </rPr>
      <t xml:space="preserve">
</t>
    </r>
  </si>
  <si>
    <r>
      <t xml:space="preserve">1. Nombre o razón social del contratante: </t>
    </r>
    <r>
      <rPr>
        <sz val="8"/>
        <color theme="1"/>
        <rFont val="Calibri"/>
        <family val="2"/>
        <scheme val="minor"/>
      </rPr>
      <t>MINISTERIO DE DEFENSA</t>
    </r>
    <r>
      <rPr>
        <b/>
        <sz val="8"/>
        <color theme="1"/>
        <rFont val="Calibri"/>
        <family val="2"/>
        <scheme val="minor"/>
      </rPr>
      <t xml:space="preserve">
2. Número del contrato: </t>
    </r>
    <r>
      <rPr>
        <sz val="8"/>
        <color theme="1"/>
        <rFont val="Calibri"/>
        <family val="2"/>
        <scheme val="minor"/>
      </rPr>
      <t>OPS 31 DE 2014</t>
    </r>
    <r>
      <rPr>
        <b/>
        <sz val="8"/>
        <color theme="1"/>
        <rFont val="Calibri"/>
        <family val="2"/>
        <scheme val="minor"/>
      </rPr>
      <t xml:space="preserve">
3. Objeto del contrato: </t>
    </r>
    <r>
      <rPr>
        <sz val="8"/>
        <color theme="1"/>
        <rFont val="Calibri"/>
        <family val="2"/>
        <scheme val="minor"/>
      </rPr>
      <t>INSTALACION Y SUMINISTRO DE MATERIALES DE FERRETERIA, ELECTRICOS Y DEMAS ELEMENTOS REQUERIDOS PARA LAS REPARACIONES LOCATIVAS QUE SE ADELANTEN EN LA SEDE PRINCIPAL DE CAPROVISMO Y PUNTOS DE ATENCION A NIVEL</t>
    </r>
    <r>
      <rPr>
        <b/>
        <sz val="8"/>
        <color theme="1"/>
        <rFont val="Calibri"/>
        <family val="2"/>
        <scheme val="minor"/>
      </rPr>
      <t xml:space="preserve">
4. Fecha de inicio: </t>
    </r>
    <r>
      <rPr>
        <sz val="8"/>
        <color theme="1"/>
        <rFont val="Calibri"/>
        <family val="2"/>
        <scheme val="minor"/>
      </rPr>
      <t>28/01/2014</t>
    </r>
    <r>
      <rPr>
        <b/>
        <sz val="8"/>
        <color theme="1"/>
        <rFont val="Calibri"/>
        <family val="2"/>
        <scheme val="minor"/>
      </rPr>
      <t xml:space="preserve">
Fecha de terminación: </t>
    </r>
    <r>
      <rPr>
        <sz val="8"/>
        <color theme="1"/>
        <rFont val="Calibri"/>
        <family val="2"/>
        <scheme val="minor"/>
      </rPr>
      <t>27/01/2015</t>
    </r>
    <r>
      <rPr>
        <b/>
        <sz val="8"/>
        <color theme="1"/>
        <rFont val="Calibri"/>
        <family val="2"/>
        <scheme val="minor"/>
      </rPr>
      <t xml:space="preserve">
5. Indicación de cumplimiento y calidad a satisfacción: </t>
    </r>
    <r>
      <rPr>
        <sz val="8"/>
        <color theme="1"/>
        <rFont val="Calibri"/>
        <family val="2"/>
        <scheme val="minor"/>
      </rPr>
      <t>BUENO</t>
    </r>
    <r>
      <rPr>
        <b/>
        <sz val="8"/>
        <color theme="1"/>
        <rFont val="Calibri"/>
        <family val="2"/>
        <scheme val="minor"/>
      </rPr>
      <t xml:space="preserve"> 
6. Valor del contrato: $ 180.000.00 
7. RUP: </t>
    </r>
    <r>
      <rPr>
        <b/>
        <sz val="8"/>
        <color rgb="FFFF0000"/>
        <rFont val="Calibri"/>
        <family val="2"/>
        <scheme val="minor"/>
      </rPr>
      <t>NO ESPECIFICA</t>
    </r>
    <r>
      <rPr>
        <b/>
        <sz val="8"/>
        <color theme="1"/>
        <rFont val="Calibri"/>
        <family val="2"/>
        <scheme val="minor"/>
      </rPr>
      <t xml:space="preserve">
8. Nombre, firma y cargo de quien expide la certificación:  </t>
    </r>
    <r>
      <rPr>
        <sz val="8"/>
        <color theme="1"/>
        <rFont val="Calibri"/>
        <family val="2"/>
        <scheme val="minor"/>
      </rPr>
      <t xml:space="preserve">JANEFRIEND CAROLINA DUCUARA GRANADOS jefe area de contratacion </t>
    </r>
    <r>
      <rPr>
        <b/>
        <sz val="8"/>
        <color rgb="FF7030A0"/>
        <rFont val="Calibri"/>
        <family val="2"/>
        <scheme val="minor"/>
      </rPr>
      <t>CUMPLE</t>
    </r>
    <r>
      <rPr>
        <b/>
        <sz val="8"/>
        <color theme="1"/>
        <rFont val="Calibri"/>
        <family val="2"/>
        <scheme val="minor"/>
      </rPr>
      <t xml:space="preserve">
1. Nombre o razón social del contratante: </t>
    </r>
    <r>
      <rPr>
        <sz val="8"/>
        <color theme="1"/>
        <rFont val="Calibri"/>
        <family val="2"/>
        <scheme val="minor"/>
      </rPr>
      <t>FUERZAS MILITARES DE COLOMBIA EJECITO NACIONAL</t>
    </r>
    <r>
      <rPr>
        <b/>
        <sz val="8"/>
        <color theme="1"/>
        <rFont val="Calibri"/>
        <family val="2"/>
        <scheme val="minor"/>
      </rPr>
      <t xml:space="preserve">
2. Número del contrato: 033 DE 2015 
3. Objeto del contrato: </t>
    </r>
    <r>
      <rPr>
        <sz val="8"/>
        <color theme="1"/>
        <rFont val="Calibri"/>
        <family val="2"/>
        <scheme val="minor"/>
      </rPr>
      <t>EL SUMINISTRO DE MATERIALES DE CONSTRUCCION, PARA ADECUACION DE LOS ALOJAMIENTOS TIPO KSPAN UBICADOS EN LAS INSTALACIONES DEL BIRAN No 18 EN EL MUNICIPIO DE TAME DEPARTAMENTO DE ARAUCA E INSTALACIONES PUESTO DE MANDO DE LA BRIGADA MOVIL NO 034</t>
    </r>
    <r>
      <rPr>
        <b/>
        <sz val="8"/>
        <color theme="1"/>
        <rFont val="Calibri"/>
        <family val="2"/>
        <scheme val="minor"/>
      </rPr>
      <t xml:space="preserve">.
4. Fecha de inicio: </t>
    </r>
    <r>
      <rPr>
        <sz val="8"/>
        <color theme="1"/>
        <rFont val="Calibri"/>
        <family val="2"/>
        <scheme val="minor"/>
      </rPr>
      <t>19/06/2015</t>
    </r>
    <r>
      <rPr>
        <b/>
        <sz val="8"/>
        <color theme="1"/>
        <rFont val="Calibri"/>
        <family val="2"/>
        <scheme val="minor"/>
      </rPr>
      <t xml:space="preserve">
Fecha de terminación: </t>
    </r>
    <r>
      <rPr>
        <sz val="8"/>
        <color theme="1"/>
        <rFont val="Calibri"/>
        <family val="2"/>
        <scheme val="minor"/>
      </rPr>
      <t>26/09/2015</t>
    </r>
    <r>
      <rPr>
        <b/>
        <sz val="8"/>
        <color theme="1"/>
        <rFont val="Calibri"/>
        <family val="2"/>
        <scheme val="minor"/>
      </rPr>
      <t xml:space="preserve">
5. Indicación de cumplimiento y calidad a satisfacción: </t>
    </r>
    <r>
      <rPr>
        <sz val="8"/>
        <color theme="1"/>
        <rFont val="Calibri"/>
        <family val="2"/>
        <scheme val="minor"/>
      </rPr>
      <t>NO ESPECIFICA</t>
    </r>
    <r>
      <rPr>
        <b/>
        <sz val="8"/>
        <color theme="1"/>
        <rFont val="Calibri"/>
        <family val="2"/>
        <scheme val="minor"/>
      </rPr>
      <t xml:space="preserve">
6. Valor del contrato: </t>
    </r>
    <r>
      <rPr>
        <sz val="8"/>
        <color theme="1"/>
        <rFont val="Calibri"/>
        <family val="2"/>
        <scheme val="minor"/>
      </rPr>
      <t>$1,200,000,000</t>
    </r>
    <r>
      <rPr>
        <b/>
        <sz val="8"/>
        <color theme="1"/>
        <rFont val="Calibri"/>
        <family val="2"/>
        <scheme val="minor"/>
      </rPr>
      <t xml:space="preserve">
7. RUP: </t>
    </r>
    <r>
      <rPr>
        <b/>
        <sz val="8"/>
        <color rgb="FFFF0000"/>
        <rFont val="Calibri"/>
        <family val="2"/>
        <scheme val="minor"/>
      </rPr>
      <t>NO ESPECIFICA</t>
    </r>
    <r>
      <rPr>
        <b/>
        <sz val="8"/>
        <color theme="1"/>
        <rFont val="Calibri"/>
        <family val="2"/>
        <scheme val="minor"/>
      </rPr>
      <t xml:space="preserve">
8. Nombre, firma y cargo de quien expide la certificación:  </t>
    </r>
    <r>
      <rPr>
        <sz val="8"/>
        <color theme="1"/>
        <rFont val="Calibri"/>
        <family val="2"/>
        <scheme val="minor"/>
      </rPr>
      <t>MAYOR GUZJA LEON HECTOR ALEXANDER</t>
    </r>
    <r>
      <rPr>
        <b/>
        <sz val="8"/>
        <color theme="1"/>
        <rFont val="Calibri"/>
        <family val="2"/>
        <scheme val="minor"/>
      </rPr>
      <t xml:space="preserve"> </t>
    </r>
    <r>
      <rPr>
        <b/>
        <sz val="8"/>
        <color rgb="FF7030A0"/>
        <rFont val="Calibri"/>
        <family val="2"/>
        <scheme val="minor"/>
      </rPr>
      <t>CUMPLE</t>
    </r>
    <r>
      <rPr>
        <b/>
        <sz val="8"/>
        <color theme="1"/>
        <rFont val="Calibri"/>
        <family val="2"/>
        <scheme val="minor"/>
      </rPr>
      <t xml:space="preserve">
</t>
    </r>
  </si>
  <si>
    <r>
      <t xml:space="preserve">1. Nombre o razón social del contratante: </t>
    </r>
    <r>
      <rPr>
        <sz val="8"/>
        <color theme="1"/>
        <rFont val="Calibri"/>
        <family val="2"/>
        <scheme val="minor"/>
      </rPr>
      <t>SECRETARIA DISTRITAL DE INTEGRACION SOCIAL - DIRECCION DE GESTION COORPORATIVA - SUBDIRECCION DE CONTRATACION</t>
    </r>
    <r>
      <rPr>
        <b/>
        <sz val="8"/>
        <color theme="1"/>
        <rFont val="Calibri"/>
        <family val="2"/>
        <scheme val="minor"/>
      </rPr>
      <t xml:space="preserve">
2. Número del contrato: </t>
    </r>
    <r>
      <rPr>
        <sz val="8"/>
        <color theme="1"/>
        <rFont val="Calibri"/>
        <family val="2"/>
        <scheme val="minor"/>
      </rPr>
      <t>5976</t>
    </r>
    <r>
      <rPr>
        <b/>
        <sz val="8"/>
        <color theme="1"/>
        <rFont val="Calibri"/>
        <family val="2"/>
        <scheme val="minor"/>
      </rPr>
      <t xml:space="preserve">
3. Objeto del contrato: </t>
    </r>
    <r>
      <rPr>
        <sz val="8"/>
        <color theme="1"/>
        <rFont val="Calibri"/>
        <family val="2"/>
        <scheme val="minor"/>
      </rPr>
      <t>SUMINISTRO DE MATERIALES DE CONSTRUCCION, HERRAMIENTA Y FERRETERIA EN GENERAL PARA APPOYAR EL MANTENIMIENTO DE LOS CENTROS Y SEDES DE LA SECRETARIA DISTRITAL DE INTEGRACION SOCIAL, UBICADOS EN BOGOTA D.C.</t>
    </r>
    <r>
      <rPr>
        <b/>
        <sz val="8"/>
        <color theme="1"/>
        <rFont val="Calibri"/>
        <family val="2"/>
        <scheme val="minor"/>
      </rPr>
      <t xml:space="preserve">
4. Fecha de inicio: </t>
    </r>
    <r>
      <rPr>
        <sz val="8"/>
        <color theme="1"/>
        <rFont val="Calibri"/>
        <family val="2"/>
        <scheme val="minor"/>
      </rPr>
      <t>24/06/2013</t>
    </r>
    <r>
      <rPr>
        <b/>
        <sz val="8"/>
        <color theme="1"/>
        <rFont val="Calibri"/>
        <family val="2"/>
        <scheme val="minor"/>
      </rPr>
      <t xml:space="preserve">
Fecha de terminación: </t>
    </r>
    <r>
      <rPr>
        <sz val="8"/>
        <color theme="1"/>
        <rFont val="Calibri"/>
        <family val="2"/>
        <scheme val="minor"/>
      </rPr>
      <t>23/06/2014</t>
    </r>
    <r>
      <rPr>
        <b/>
        <sz val="8"/>
        <color theme="1"/>
        <rFont val="Calibri"/>
        <family val="2"/>
        <scheme val="minor"/>
      </rPr>
      <t xml:space="preserve">
5. Indicación de cumplimiento y calidad a satisfacción: </t>
    </r>
    <r>
      <rPr>
        <sz val="8"/>
        <color theme="1"/>
        <rFont val="Calibri"/>
        <family val="2"/>
        <scheme val="minor"/>
      </rPr>
      <t>SATISFACTORIA</t>
    </r>
    <r>
      <rPr>
        <b/>
        <sz val="8"/>
        <color theme="1"/>
        <rFont val="Calibri"/>
        <family val="2"/>
        <scheme val="minor"/>
      </rPr>
      <t xml:space="preserve">
6. Valor del contrato: </t>
    </r>
    <r>
      <rPr>
        <sz val="8"/>
        <color theme="1"/>
        <rFont val="Calibri"/>
        <family val="2"/>
        <scheme val="minor"/>
      </rPr>
      <t>$500,000,000</t>
    </r>
    <r>
      <rPr>
        <b/>
        <sz val="8"/>
        <color theme="1"/>
        <rFont val="Calibri"/>
        <family val="2"/>
        <scheme val="minor"/>
      </rPr>
      <t xml:space="preserve">
7. RUP: </t>
    </r>
    <r>
      <rPr>
        <b/>
        <sz val="8"/>
        <color rgb="FFFF0000"/>
        <rFont val="Calibri"/>
        <family val="2"/>
        <scheme val="minor"/>
      </rPr>
      <t>NO ESPECIFICA</t>
    </r>
    <r>
      <rPr>
        <b/>
        <sz val="8"/>
        <color theme="1"/>
        <rFont val="Calibri"/>
        <family val="2"/>
        <scheme val="minor"/>
      </rPr>
      <t xml:space="preserve">
8. Nombre, firma y cargo de quien expide la certificación: </t>
    </r>
    <r>
      <rPr>
        <sz val="8"/>
        <color theme="1"/>
        <rFont val="Calibri"/>
        <family val="2"/>
        <scheme val="minor"/>
      </rPr>
      <t>ISABEL EUGENIA BELALCAZAR PEÑA subdirectora de contratacion</t>
    </r>
    <r>
      <rPr>
        <b/>
        <sz val="8"/>
        <color theme="1"/>
        <rFont val="Calibri"/>
        <family val="2"/>
        <scheme val="minor"/>
      </rPr>
      <t xml:space="preserve"> </t>
    </r>
    <r>
      <rPr>
        <b/>
        <sz val="8"/>
        <color rgb="FF7030A0"/>
        <rFont val="Calibri"/>
        <family val="2"/>
        <scheme val="minor"/>
      </rPr>
      <t>CUMPLE</t>
    </r>
    <r>
      <rPr>
        <b/>
        <sz val="8"/>
        <color theme="1"/>
        <rFont val="Calibri"/>
        <family val="2"/>
        <scheme val="minor"/>
      </rPr>
      <t xml:space="preserve">
1. Nombre o razón social del contratante: </t>
    </r>
    <r>
      <rPr>
        <sz val="8"/>
        <color theme="1"/>
        <rFont val="Calibri"/>
        <family val="2"/>
        <scheme val="minor"/>
      </rPr>
      <t>ESCUELA DE CARABINEROS DE LA PROVINCIA DE VELEZ</t>
    </r>
    <r>
      <rPr>
        <b/>
        <sz val="8"/>
        <color theme="1"/>
        <rFont val="Calibri"/>
        <family val="2"/>
        <scheme val="minor"/>
      </rPr>
      <t xml:space="preserve">
2. Número del contrato: </t>
    </r>
    <r>
      <rPr>
        <sz val="8"/>
        <color theme="1"/>
        <rFont val="Calibri"/>
        <family val="2"/>
        <scheme val="minor"/>
      </rPr>
      <t>58-8-10025</t>
    </r>
    <r>
      <rPr>
        <b/>
        <sz val="8"/>
        <color theme="1"/>
        <rFont val="Calibri"/>
        <family val="2"/>
        <scheme val="minor"/>
      </rPr>
      <t xml:space="preserve">
3. Objeto del contrato: </t>
    </r>
    <r>
      <rPr>
        <sz val="8"/>
        <color theme="1"/>
        <rFont val="Calibri"/>
        <family val="2"/>
        <scheme val="minor"/>
      </rPr>
      <t>ADQUISICION DE MATERIALES DE CONSTRUCCION HERRAMIENTA, REPUESTOS Y EQUIPO PARA LA ESCUELA DE CARABINEROS</t>
    </r>
    <r>
      <rPr>
        <b/>
        <sz val="8"/>
        <color theme="1"/>
        <rFont val="Calibri"/>
        <family val="2"/>
        <scheme val="minor"/>
      </rPr>
      <t xml:space="preserve">
4. Fecha de inicio: </t>
    </r>
    <r>
      <rPr>
        <sz val="8"/>
        <color theme="1"/>
        <rFont val="Calibri"/>
        <family val="2"/>
        <scheme val="minor"/>
      </rPr>
      <t>15/07/2013</t>
    </r>
    <r>
      <rPr>
        <b/>
        <sz val="8"/>
        <color theme="1"/>
        <rFont val="Calibri"/>
        <family val="2"/>
        <scheme val="minor"/>
      </rPr>
      <t xml:space="preserve"> 
Fecha de terminación: </t>
    </r>
    <r>
      <rPr>
        <sz val="8"/>
        <color theme="1"/>
        <rFont val="Calibri"/>
        <family val="2"/>
        <scheme val="minor"/>
      </rPr>
      <t>20/12/2013</t>
    </r>
    <r>
      <rPr>
        <b/>
        <sz val="8"/>
        <color theme="1"/>
        <rFont val="Calibri"/>
        <family val="2"/>
        <scheme val="minor"/>
      </rPr>
      <t xml:space="preserve">
5. Indicación de cumplimiento y calidad a satisfacción: NO ESPECIFICA 
6. Valor del contrato: </t>
    </r>
    <r>
      <rPr>
        <sz val="8"/>
        <color theme="1"/>
        <rFont val="Calibri"/>
        <family val="2"/>
        <scheme val="minor"/>
      </rPr>
      <t>$255,324,539</t>
    </r>
    <r>
      <rPr>
        <b/>
        <sz val="8"/>
        <color theme="1"/>
        <rFont val="Calibri"/>
        <family val="2"/>
        <scheme val="minor"/>
      </rPr>
      <t xml:space="preserve">
7. RUP: </t>
    </r>
    <r>
      <rPr>
        <b/>
        <sz val="8"/>
        <color rgb="FFFF0000"/>
        <rFont val="Calibri"/>
        <family val="2"/>
        <scheme val="minor"/>
      </rPr>
      <t>NO ESPECIFICA</t>
    </r>
    <r>
      <rPr>
        <b/>
        <sz val="8"/>
        <color theme="1"/>
        <rFont val="Calibri"/>
        <family val="2"/>
        <scheme val="minor"/>
      </rPr>
      <t xml:space="preserve">
8. Nombre, firma y cargo de quien expide la certificación: </t>
    </r>
    <r>
      <rPr>
        <sz val="8"/>
        <color theme="1"/>
        <rFont val="Calibri"/>
        <family val="2"/>
        <scheme val="minor"/>
      </rPr>
      <t>INTENDENTE WILMAR YESID QUIROGA DIAZ</t>
    </r>
    <r>
      <rPr>
        <b/>
        <sz val="8"/>
        <color theme="1"/>
        <rFont val="Calibri"/>
        <family val="2"/>
        <scheme val="minor"/>
      </rPr>
      <t xml:space="preserve">  </t>
    </r>
    <r>
      <rPr>
        <b/>
        <sz val="8"/>
        <color rgb="FF7030A0"/>
        <rFont val="Calibri"/>
        <family val="2"/>
        <scheme val="minor"/>
      </rPr>
      <t xml:space="preserve">CUMPLE
</t>
    </r>
  </si>
  <si>
    <t xml:space="preserve">REQUISITO  DE EXPERIENCIA ESTABLECIDO EN LA INVITACION </t>
  </si>
  <si>
    <t xml:space="preserve">RESULTADO </t>
  </si>
  <si>
    <r>
      <rPr>
        <sz val="8"/>
        <color rgb="FFFF0000"/>
        <rFont val="Calibri"/>
        <family val="2"/>
        <scheme val="minor"/>
      </rPr>
      <t>NOTA</t>
    </r>
    <r>
      <rPr>
        <sz val="8"/>
        <color theme="1"/>
        <rFont val="Calibri"/>
        <family val="2"/>
        <scheme val="minor"/>
      </rPr>
      <t>: SE SOLICITA DE MANERA RESPETUOSA  AL OFERENTE SE INFORME A LA EMPRESA EL NUMERO DE CONSECUTIVO ASIGNADO EN EL RUP A LOS CONTRATOS QUE APORTA COMO EXPERIENCIA</t>
    </r>
  </si>
  <si>
    <r>
      <rPr>
        <sz val="8"/>
        <color rgb="FFFF0000"/>
        <rFont val="Calibri"/>
        <family val="2"/>
        <scheme val="minor"/>
      </rPr>
      <t>NOTA</t>
    </r>
    <r>
      <rPr>
        <sz val="8"/>
        <color theme="1"/>
        <rFont val="Calibri"/>
        <family val="2"/>
        <scheme val="minor"/>
      </rPr>
      <t>: SE SOLICITA DE MANERA RESPETUOSA  AL OFERENTE QUE APORTE EL RUP VIGENTE DE ACUERDO A LO ESTABLECIDO EN LA INVITACION PUBLICA CON EL FIN DE VERIFICAR SU EXPERIENCIA</t>
    </r>
  </si>
  <si>
    <t xml:space="preserve">CUMPLE </t>
  </si>
  <si>
    <t>Activo total</t>
  </si>
  <si>
    <t>SI</t>
  </si>
  <si>
    <t>Pasivo total</t>
  </si>
  <si>
    <t>(-) Pasivo corriente</t>
  </si>
  <si>
    <t>Activo corriente</t>
  </si>
  <si>
    <t>Pasivo corriente</t>
  </si>
  <si>
    <t>LIQUIDEZ</t>
  </si>
  <si>
    <t>En Col $</t>
  </si>
  <si>
    <t xml:space="preserve">  CUMPLE</t>
  </si>
  <si>
    <t>COMPAÑÍA DE DISTRIBUCIÓN FERRETERA SAS</t>
  </si>
  <si>
    <t>DEPOSITO Y COMERCIALIZADORA FERRECONSTRUCTOR SAS</t>
  </si>
  <si>
    <t>NO</t>
  </si>
  <si>
    <t xml:space="preserve"> NO CUMPLE</t>
  </si>
  <si>
    <t>INTERAMERICANA DE SUMINISTROS</t>
  </si>
  <si>
    <t xml:space="preserve"> CUMPLE</t>
  </si>
  <si>
    <t>&lt;=60%</t>
  </si>
  <si>
    <t>Endeudamiento</t>
  </si>
  <si>
    <t>ENDEUDAMIENTO</t>
  </si>
  <si>
    <t>Capital de trabajo&gt; = Presupuesto oficial</t>
  </si>
  <si>
    <t>CAPITAL DE TRABAJO</t>
  </si>
  <si>
    <t>&gt; = 1,5</t>
  </si>
  <si>
    <t>Liquidez</t>
  </si>
  <si>
    <t>SOLICITADOS</t>
  </si>
  <si>
    <t>INDICADORES FINANCIEROS</t>
  </si>
  <si>
    <t>OBTENIDO POR</t>
  </si>
  <si>
    <t xml:space="preserve">El proponente FERRETERIA S ROQUE No. 2 LTDA, presenta el Registro Único de Proponentes  ( RUP), con información financiera con corte a 31 de diciembre de 2016,  con Código de Verificación No. 0529778934DDBB, del 17 de abril de 2017.
El proponente BRAND LTDA, presenta el Registro Único de Proponentes (RUP) con información financiera con corte a diciembre 31 de 2016 con Código de Verificación No.c208u1GRvv2 del 13 de mayo de 2017.
El proponente INTERAMERICANA DE SUMINISTROS, presenta el Registro Único de proponentes (RUP) con corte  a diciembre 31 de 2016, con Código de verificación No. m2e6ncGR644 del 10 de mayo de 2017.
El proponente ORION CONIC SAS, presenta el Registro Único de Proponentes (RUP) con corte a diciembre 31 de 2015, lo cual NO CUMPLE, con lo establecido en la invitación abierta.
El proponente COLTECH SAS, Presenta el Registro Único de Proponentes (RUP) a diciembre 31 de 2016, con Código de Verificación No. 0532546707FBCg del 15 de mayo de 2017.
El proponente DEPOSITO Y COMERCIALIZADORA FERRECONSTRUCTOR SAS, presenta el Registro Único de Proponentes (RUP) a diciembre 31 de 2016, con Código de Verificación No. 053221512F1B57 del 10 de mayo de 2017
El proponente Compañía de DISTRIBUCIÓN FERRETERA SAS, presenta la información financiera a diciembre 31 de 2016, según la cámara de Comercio de Bogotá con código de verificación No., m2e6jjGRPZP del 10 de mayo de 2017
2.- HABILITADOS:
Teniendo en cuenta la evaluación anterior se encuentran habilitados para continuar en el proceso:
FERRETARIA SAN ROQUE No. 2 LTDA, FERRETERIA BRAND LIMITADA, INTERAMERICANA DE SUMINISTROS, COLTECH SAS, DEPOSITO Y COMERCIALIZADORA FERRECONSTRUCTOR SAS, COMPAÑÍA DE DISTRIBUCIÓN FERRETERA SAS. 
3.- NO HABILITADOS:
ORION CONIC SAS  
Atentamente,
LUZ MIRYAM RINCON SOTELO
Subgerente Financiera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</si>
</sst>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_);[Red]\(&quot;$&quot;\ #,##0\)"/>
    <numFmt numFmtId="43" formatCode="_(* #,##0.00_);_(* \(#,##0.00\);_(* &quot;-&quot;??_);_(@_)"/>
    <numFmt numFmtId="164" formatCode="_(* #,##0_);_(* \(#,##0\);_(* &quot;-&quot;??_);_(@_)"/>
    <numFmt numFmtId="165" formatCode="&quot;$&quot;\ #,##0"/>
  </numFmts>
  <fonts count="21"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0"/>
      <color theme="1"/>
      <name val="Arial"/>
      <family val="2"/>
    </font>
    <font>
      <b/>
      <sz val="9"/>
      <color theme="1"/>
      <name val="Arial"/>
      <family val="2"/>
    </font>
    <font>
      <b/>
      <sz val="18"/>
      <color theme="1"/>
      <name val="Calibri"/>
      <family val="2"/>
      <scheme val="minor"/>
    </font>
    <font>
      <sz val="18"/>
      <color theme="1"/>
      <name val="Calibri"/>
      <family val="2"/>
      <scheme val="minor"/>
    </font>
    <font>
      <b/>
      <sz val="8"/>
      <color rgb="FFFF0000"/>
      <name val="Calibri"/>
      <family val="2"/>
      <scheme val="minor"/>
    </font>
    <font>
      <b/>
      <sz val="8"/>
      <color rgb="FF7030A0"/>
      <name val="Calibri"/>
      <family val="2"/>
      <scheme val="minor"/>
    </font>
    <font>
      <sz val="11"/>
      <color theme="1"/>
      <name val="Calibri"/>
      <family val="2"/>
      <scheme val="minor"/>
    </font>
    <font>
      <b/>
      <sz val="11"/>
      <color theme="1"/>
      <name val="Calibri"/>
      <family val="2"/>
      <scheme val="minor"/>
    </font>
    <font>
      <sz val="8"/>
      <color rgb="FFFF000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auto="1"/>
      </left>
      <right/>
      <top/>
      <bottom style="medium">
        <color indexed="64"/>
      </bottom>
      <diagonal/>
    </border>
    <border>
      <left style="medium">
        <color indexed="64"/>
      </left>
      <right style="medium">
        <color indexed="64"/>
      </right>
      <top/>
      <bottom style="medium">
        <color indexed="64"/>
      </bottom>
      <diagonal/>
    </border>
    <border>
      <left style="medium">
        <color auto="1"/>
      </left>
      <right/>
      <top/>
      <bottom/>
      <diagonal/>
    </border>
    <border>
      <left style="medium">
        <color indexed="64"/>
      </left>
      <right style="medium">
        <color indexed="64"/>
      </right>
      <top/>
      <bottom/>
      <diagonal/>
    </border>
    <border>
      <left/>
      <right/>
      <top/>
      <bottom style="medium">
        <color indexed="64"/>
      </bottom>
      <diagonal/>
    </border>
    <border>
      <left/>
      <right/>
      <top/>
      <bottom style="hair">
        <color auto="1"/>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indexed="64"/>
      </top>
      <bottom style="medium">
        <color indexed="64"/>
      </bottom>
      <diagonal/>
    </border>
    <border>
      <left style="medium">
        <color auto="1"/>
      </left>
      <right style="medium">
        <color auto="1"/>
      </right>
      <top style="hair">
        <color auto="1"/>
      </top>
      <bottom style="medium">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medium">
        <color indexed="64"/>
      </top>
      <bottom/>
      <diagonal/>
    </border>
    <border>
      <left style="medium">
        <color auto="1"/>
      </left>
      <right style="medium">
        <color auto="1"/>
      </right>
      <top/>
      <bottom style="hair">
        <color auto="1"/>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122">
    <xf numFmtId="0" fontId="0" fillId="0" borderId="0" xfId="0"/>
    <xf numFmtId="0" fontId="4" fillId="0" borderId="0" xfId="0" applyFont="1"/>
    <xf numFmtId="0" fontId="4" fillId="0" borderId="0" xfId="0" applyFont="1" applyAlignment="1"/>
    <xf numFmtId="0" fontId="5" fillId="0" borderId="0" xfId="0" applyFont="1"/>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vertical="center"/>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17"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wrapText="1"/>
    </xf>
    <xf numFmtId="0" fontId="4" fillId="0" borderId="1" xfId="0" applyFont="1" applyBorder="1" applyAlignment="1">
      <alignment horizontal="center" vertical="center"/>
    </xf>
    <xf numFmtId="0" fontId="18" fillId="4" borderId="1" xfId="0" applyFont="1" applyFill="1" applyBorder="1" applyAlignment="1">
      <alignment horizontal="center" vertical="center"/>
    </xf>
    <xf numFmtId="0" fontId="0" fillId="0" borderId="0" xfId="0" applyFont="1"/>
    <xf numFmtId="0" fontId="0" fillId="0" borderId="0" xfId="0" applyBorder="1"/>
    <xf numFmtId="0" fontId="0" fillId="0" borderId="0" xfId="0" applyFont="1" applyBorder="1"/>
    <xf numFmtId="0" fontId="19" fillId="0" borderId="0" xfId="0" applyFont="1"/>
    <xf numFmtId="43" fontId="0" fillId="0" borderId="5" xfId="2" applyNumberFormat="1" applyFont="1" applyBorder="1"/>
    <xf numFmtId="43" fontId="0" fillId="0" borderId="0" xfId="2" applyNumberFormat="1" applyFont="1" applyBorder="1"/>
    <xf numFmtId="164" fontId="0" fillId="0" borderId="0" xfId="2" applyNumberFormat="1" applyFont="1" applyBorder="1"/>
    <xf numFmtId="0" fontId="19" fillId="0" borderId="6" xfId="0" applyFont="1" applyBorder="1"/>
    <xf numFmtId="43" fontId="0" fillId="0" borderId="7" xfId="2" applyNumberFormat="1" applyFont="1" applyBorder="1"/>
    <xf numFmtId="0" fontId="0" fillId="0" borderId="0" xfId="0" applyFont="1" applyFill="1" applyBorder="1" applyAlignment="1">
      <alignment horizontal="center"/>
    </xf>
    <xf numFmtId="0" fontId="19" fillId="0" borderId="8" xfId="0" applyFont="1" applyBorder="1"/>
    <xf numFmtId="43" fontId="15" fillId="0" borderId="9" xfId="2" applyNumberFormat="1" applyFont="1" applyBorder="1" applyAlignment="1">
      <alignment horizontal="center"/>
    </xf>
    <xf numFmtId="10" fontId="0" fillId="0" borderId="0" xfId="1" applyNumberFormat="1" applyFont="1" applyBorder="1" applyAlignment="1">
      <alignment horizontal="center"/>
    </xf>
    <xf numFmtId="164" fontId="0" fillId="0" borderId="10" xfId="2" applyNumberFormat="1" applyFont="1" applyBorder="1"/>
    <xf numFmtId="0" fontId="0" fillId="0" borderId="10" xfId="0" applyFont="1" applyFill="1" applyBorder="1" applyAlignment="1">
      <alignment horizontal="center"/>
    </xf>
    <xf numFmtId="43" fontId="0" fillId="0" borderId="0" xfId="0" applyNumberFormat="1" applyFont="1" applyBorder="1"/>
    <xf numFmtId="164" fontId="0" fillId="0" borderId="0" xfId="0" applyNumberFormat="1" applyFont="1" applyBorder="1"/>
    <xf numFmtId="0" fontId="19" fillId="0" borderId="11" xfId="0" applyFont="1" applyBorder="1"/>
    <xf numFmtId="0" fontId="0" fillId="0" borderId="9" xfId="0" applyFont="1" applyBorder="1"/>
    <xf numFmtId="0" fontId="18" fillId="5" borderId="8" xfId="0" applyFont="1" applyFill="1" applyBorder="1"/>
    <xf numFmtId="0" fontId="15" fillId="0" borderId="12" xfId="0" applyFont="1" applyBorder="1" applyAlignment="1">
      <alignment horizontal="center" vertical="justify" wrapText="1"/>
    </xf>
    <xf numFmtId="0" fontId="15" fillId="2" borderId="13" xfId="0" applyFont="1" applyFill="1" applyBorder="1" applyAlignment="1">
      <alignment horizontal="center" vertical="justify" wrapText="1"/>
    </xf>
    <xf numFmtId="0" fontId="15" fillId="2" borderId="14" xfId="0" applyFont="1" applyFill="1" applyBorder="1" applyAlignment="1">
      <alignment horizontal="center" vertical="justify" wrapText="1"/>
    </xf>
    <xf numFmtId="0" fontId="18" fillId="2" borderId="15" xfId="0" applyFont="1" applyFill="1" applyBorder="1" applyAlignment="1">
      <alignment horizontal="center" vertical="justify" wrapText="1"/>
    </xf>
    <xf numFmtId="0" fontId="15" fillId="2" borderId="13" xfId="0" applyFont="1" applyFill="1" applyBorder="1" applyAlignment="1">
      <alignment horizontal="center"/>
    </xf>
    <xf numFmtId="0" fontId="15" fillId="2" borderId="14" xfId="0" applyFont="1" applyFill="1" applyBorder="1" applyAlignment="1">
      <alignment horizontal="center"/>
    </xf>
    <xf numFmtId="0" fontId="18" fillId="2" borderId="15" xfId="0" applyFont="1" applyFill="1" applyBorder="1" applyAlignment="1">
      <alignment horizontal="center"/>
    </xf>
    <xf numFmtId="0" fontId="15" fillId="2" borderId="13" xfId="0" applyFont="1" applyFill="1" applyBorder="1" applyAlignment="1">
      <alignment horizontal="center" vertical="justify"/>
    </xf>
    <xf numFmtId="0" fontId="15" fillId="2" borderId="14" xfId="0" applyFont="1" applyFill="1" applyBorder="1" applyAlignment="1">
      <alignment horizontal="center" vertical="justify"/>
    </xf>
    <xf numFmtId="0" fontId="18" fillId="2" borderId="15" xfId="0" applyFont="1" applyFill="1" applyBorder="1" applyAlignment="1">
      <alignment horizontal="center" vertical="justify"/>
    </xf>
    <xf numFmtId="0" fontId="20" fillId="0" borderId="6" xfId="0" applyFont="1" applyBorder="1"/>
    <xf numFmtId="0" fontId="20" fillId="0" borderId="8" xfId="0" applyFont="1" applyBorder="1"/>
    <xf numFmtId="0" fontId="20" fillId="0" borderId="11" xfId="0" applyFont="1" applyBorder="1"/>
    <xf numFmtId="0" fontId="17" fillId="5" borderId="8" xfId="0" applyFont="1" applyFill="1" applyBorder="1"/>
    <xf numFmtId="0" fontId="0" fillId="0" borderId="13" xfId="0" applyFont="1" applyBorder="1"/>
    <xf numFmtId="0" fontId="15" fillId="2" borderId="15" xfId="0" applyFont="1" applyFill="1" applyBorder="1" applyAlignment="1">
      <alignment horizontal="center" vertical="justify" wrapText="1"/>
    </xf>
    <xf numFmtId="0" fontId="17" fillId="6" borderId="12" xfId="0" applyFont="1" applyFill="1" applyBorder="1"/>
    <xf numFmtId="43" fontId="0" fillId="0" borderId="0" xfId="2" applyNumberFormat="1" applyFont="1"/>
    <xf numFmtId="164" fontId="0" fillId="0" borderId="0" xfId="2" applyNumberFormat="1" applyFont="1"/>
    <xf numFmtId="0" fontId="20" fillId="0" borderId="0" xfId="0" applyFont="1"/>
    <xf numFmtId="43" fontId="0" fillId="0" borderId="0" xfId="2" applyNumberFormat="1" applyFont="1" applyBorder="1" applyAlignment="1">
      <alignment horizontal="center"/>
    </xf>
    <xf numFmtId="0" fontId="15" fillId="2" borderId="15" xfId="0" applyFont="1" applyFill="1" applyBorder="1" applyAlignment="1">
      <alignment horizontal="center"/>
    </xf>
    <xf numFmtId="0" fontId="20" fillId="0" borderId="0" xfId="0" applyFont="1" applyBorder="1"/>
    <xf numFmtId="0" fontId="17" fillId="0" borderId="16" xfId="0" applyFont="1" applyBorder="1" applyAlignment="1">
      <alignment horizontal="center"/>
    </xf>
    <xf numFmtId="0" fontId="20" fillId="0" borderId="7" xfId="0" applyFont="1" applyBorder="1"/>
    <xf numFmtId="0" fontId="20" fillId="0" borderId="16" xfId="0" applyFont="1" applyBorder="1"/>
    <xf numFmtId="6" fontId="17" fillId="0" borderId="17" xfId="2" applyNumberFormat="1" applyFont="1" applyBorder="1" applyAlignment="1">
      <alignment horizontal="center"/>
    </xf>
    <xf numFmtId="0" fontId="17" fillId="0" borderId="17" xfId="0" applyFont="1" applyBorder="1" applyAlignment="1">
      <alignment horizontal="center"/>
    </xf>
    <xf numFmtId="0" fontId="20" fillId="0" borderId="17" xfId="0" applyFont="1" applyBorder="1"/>
    <xf numFmtId="0" fontId="20" fillId="0" borderId="0" xfId="0" applyFont="1" applyBorder="1" applyAlignment="1">
      <alignment vertical="justify"/>
    </xf>
    <xf numFmtId="0" fontId="20" fillId="0" borderId="0" xfId="0" applyFont="1" applyBorder="1" applyAlignment="1">
      <alignment horizontal="center" vertical="center"/>
    </xf>
    <xf numFmtId="0" fontId="17" fillId="0" borderId="18" xfId="0" applyFont="1" applyBorder="1" applyAlignment="1">
      <alignment horizontal="center"/>
    </xf>
    <xf numFmtId="0" fontId="20" fillId="0" borderId="19" xfId="0" applyFont="1" applyBorder="1"/>
    <xf numFmtId="0" fontId="20" fillId="0" borderId="20" xfId="0" applyFont="1" applyBorder="1"/>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3" fillId="0" borderId="0" xfId="0" applyFont="1" applyAlignment="1">
      <alignment vertical="justify" wrapText="1"/>
    </xf>
    <xf numFmtId="0" fontId="0" fillId="0" borderId="0" xfId="0" applyAlignment="1"/>
    <xf numFmtId="0" fontId="0" fillId="0" borderId="0" xfId="0" applyAlignment="1">
      <alignment horizontal="center"/>
    </xf>
    <xf numFmtId="10" fontId="4" fillId="0" borderId="16" xfId="1" applyNumberFormat="1" applyFont="1" applyBorder="1" applyAlignment="1"/>
    <xf numFmtId="6" fontId="6" fillId="0" borderId="12" xfId="2" applyNumberFormat="1" applyFont="1" applyBorder="1" applyAlignment="1">
      <alignment horizontal="center"/>
    </xf>
    <xf numFmtId="0" fontId="4" fillId="0" borderId="16" xfId="0" applyFont="1" applyBorder="1" applyAlignment="1">
      <alignment horizontal="justify" vertical="justify" wrapText="1"/>
    </xf>
    <xf numFmtId="165" fontId="4" fillId="0" borderId="17" xfId="0" applyNumberFormat="1" applyFont="1" applyBorder="1" applyAlignment="1">
      <alignment horizontal="center"/>
    </xf>
    <xf numFmtId="0" fontId="4" fillId="0" borderId="17" xfId="0" applyFont="1" applyBorder="1" applyAlignment="1">
      <alignment horizontal="justify" vertical="justify" wrapText="1"/>
    </xf>
    <xf numFmtId="43" fontId="4" fillId="0" borderId="18" xfId="0" applyNumberFormat="1" applyFont="1" applyBorder="1" applyAlignment="1">
      <alignment horizontal="center" vertical="center"/>
    </xf>
    <xf numFmtId="0" fontId="4" fillId="0" borderId="20" xfId="0" applyFont="1" applyBorder="1"/>
    <xf numFmtId="0" fontId="6" fillId="0" borderId="12" xfId="0" applyFont="1" applyBorder="1" applyAlignment="1">
      <alignment horizontal="justify" vertical="justify" wrapText="1"/>
    </xf>
    <xf numFmtId="0" fontId="6" fillId="0" borderId="12" xfId="0" applyFont="1" applyBorder="1" applyAlignment="1">
      <alignment horizontal="center" vertical="justify"/>
    </xf>
    <xf numFmtId="0" fontId="6" fillId="0" borderId="21" xfId="0" applyFont="1" applyBorder="1" applyAlignment="1">
      <alignment horizontal="center" vertical="center"/>
    </xf>
    <xf numFmtId="0" fontId="6" fillId="0" borderId="6" xfId="0" applyFont="1" applyBorder="1" applyAlignment="1">
      <alignment horizontal="center" vertical="center"/>
    </xf>
    <xf numFmtId="0" fontId="4" fillId="0" borderId="12" xfId="0" applyFont="1" applyBorder="1" applyAlignment="1">
      <alignment horizontal="justify" vertical="justify" wrapText="1"/>
    </xf>
    <xf numFmtId="0" fontId="4"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10" fillId="0" borderId="1" xfId="0" applyFont="1" applyBorder="1" applyAlignment="1">
      <alignment horizont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11" fillId="0" borderId="1" xfId="0"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1" xfId="0" applyFont="1" applyBorder="1" applyAlignment="1">
      <alignment horizontal="center" vertical="center" wrapText="1"/>
    </xf>
    <xf numFmtId="0" fontId="3" fillId="0" borderId="0" xfId="0" applyFont="1" applyAlignment="1">
      <alignment horizontal="center" vertical="justify" wrapText="1"/>
    </xf>
    <xf numFmtId="0" fontId="0" fillId="0" borderId="0" xfId="0" applyAlignment="1">
      <alignment horizontal="center"/>
    </xf>
    <xf numFmtId="0" fontId="15" fillId="2" borderId="15" xfId="0" applyFont="1" applyFill="1" applyBorder="1" applyAlignment="1">
      <alignment horizontal="left" vertical="justify"/>
    </xf>
    <xf numFmtId="0" fontId="15" fillId="2" borderId="13" xfId="0" applyFont="1" applyFill="1" applyBorder="1" applyAlignment="1">
      <alignment horizontal="left" vertical="justify"/>
    </xf>
    <xf numFmtId="0" fontId="9" fillId="0" borderId="0" xfId="0" applyFont="1" applyAlignment="1">
      <alignment horizontal="center" vertical="justify"/>
    </xf>
    <xf numFmtId="0" fontId="7" fillId="0" borderId="0" xfId="0" applyFont="1" applyAlignment="1">
      <alignment horizontal="center"/>
    </xf>
    <xf numFmtId="0" fontId="6" fillId="0" borderId="10" xfId="0" applyFont="1" applyBorder="1" applyAlignment="1">
      <alignment horizont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0" fillId="0" borderId="0" xfId="0" applyAlignment="1">
      <alignment horizontal="center" wrapText="1"/>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dua%20Cuellar/Downloads/EVALUACION%20FINANCIERA%20FERRETERIA%20Y%20DECORACION%20FINAL%202017%20(Autoguardado)finalisim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s>
    <sheetDataSet>
      <sheetData sheetId="0">
        <row r="1">
          <cell r="A1" t="str">
            <v>INVITACIÓN ABIERTA No 003  DE 2017</v>
          </cell>
        </row>
        <row r="2">
          <cell r="A2" t="str">
            <v>SUMINISTRO DE HERRAMIENTAS, MATERIALES, CONSTRUCCIÓN DECORACIÓN DE OFICINAS Y DEMAS ELMENTOS DE FERRETERIA, ASÍ COMO , ALQUILER DE EQUIPO PARA EL MANTENIMIENTO Y REPARACIONES LOCATIVAS Y LA PRESTACIÓN DE SERVICIOS PARA LA INSTALACIÓN DE PRODUCTOS QUE REQUIERA LA EMPRESA DE LICORES DE CUNDINAMARCA</v>
          </cell>
        </row>
        <row r="4">
          <cell r="B4" t="str">
            <v>FERRETERIA SAN ROQUE No. 2 LTDA</v>
          </cell>
          <cell r="C4" t="str">
            <v>FERRETERIA BRAND LIMITADA</v>
          </cell>
          <cell r="D4" t="str">
            <v>INTERAMERICANA DE SUMINISTROS</v>
          </cell>
          <cell r="E4" t="str">
            <v>ORION CONIC SAS</v>
          </cell>
          <cell r="F4" t="str">
            <v>COLTECH SAS</v>
          </cell>
          <cell r="G4" t="str">
            <v>DEPÓSITO Y COMERCIALIZADORA FERRECONSTRUCTOR SAS</v>
          </cell>
          <cell r="H4" t="str">
            <v>COMPAÑÍA DE DISTRIBUCIÓN FERRETERA SAS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9"/>
  <sheetViews>
    <sheetView topLeftCell="A25" zoomScale="70" zoomScaleNormal="70" workbookViewId="0">
      <selection activeCell="B28" sqref="B28"/>
    </sheetView>
  </sheetViews>
  <sheetFormatPr baseColWidth="10" defaultRowHeight="11.25" x14ac:dyDescent="0.2"/>
  <cols>
    <col min="1" max="1" width="61" style="2" customWidth="1"/>
    <col min="2" max="2" width="21.7109375" style="17" customWidth="1"/>
    <col min="3" max="4" width="29.7109375" style="17" customWidth="1"/>
    <col min="5" max="5" width="22.7109375" style="17" customWidth="1"/>
    <col min="6" max="6" width="22" style="17" customWidth="1"/>
    <col min="7" max="7" width="29.85546875" style="17" customWidth="1"/>
    <col min="8" max="8" width="35" style="17" customWidth="1"/>
    <col min="9" max="16384" width="11.42578125" style="1"/>
  </cols>
  <sheetData>
    <row r="2" spans="1:8" ht="23.25" x14ac:dyDescent="0.35">
      <c r="A2" s="104" t="s">
        <v>82</v>
      </c>
      <c r="B2" s="104"/>
      <c r="C2" s="104"/>
      <c r="D2" s="104"/>
      <c r="E2" s="104"/>
      <c r="F2" s="104"/>
      <c r="G2" s="104"/>
      <c r="H2" s="104"/>
    </row>
    <row r="3" spans="1:8" ht="38.25" customHeight="1" x14ac:dyDescent="0.2">
      <c r="A3" s="6" t="s">
        <v>0</v>
      </c>
      <c r="B3" s="19" t="s">
        <v>81</v>
      </c>
      <c r="C3" s="19" t="s">
        <v>100</v>
      </c>
      <c r="D3" s="19" t="s">
        <v>111</v>
      </c>
      <c r="E3" s="19" t="s">
        <v>121</v>
      </c>
      <c r="F3" s="19" t="s">
        <v>131</v>
      </c>
      <c r="G3" s="19" t="s">
        <v>139</v>
      </c>
      <c r="H3" s="19" t="s">
        <v>143</v>
      </c>
    </row>
    <row r="4" spans="1:8" x14ac:dyDescent="0.2">
      <c r="A4" s="7" t="s">
        <v>1</v>
      </c>
      <c r="B4" s="16" t="s">
        <v>83</v>
      </c>
      <c r="C4" s="16" t="s">
        <v>101</v>
      </c>
      <c r="D4" s="16" t="s">
        <v>112</v>
      </c>
      <c r="E4" s="16" t="s">
        <v>112</v>
      </c>
      <c r="F4" s="16" t="s">
        <v>132</v>
      </c>
      <c r="G4" s="16" t="s">
        <v>132</v>
      </c>
      <c r="H4" s="16" t="s">
        <v>144</v>
      </c>
    </row>
    <row r="5" spans="1:8" ht="56.25" x14ac:dyDescent="0.2">
      <c r="A5" s="8" t="s">
        <v>2</v>
      </c>
      <c r="B5" s="16" t="s">
        <v>84</v>
      </c>
      <c r="C5" s="16" t="s">
        <v>84</v>
      </c>
      <c r="D5" s="16" t="s">
        <v>84</v>
      </c>
      <c r="E5" s="16" t="s">
        <v>84</v>
      </c>
      <c r="F5" s="16" t="s">
        <v>84</v>
      </c>
      <c r="G5" s="16" t="s">
        <v>84</v>
      </c>
      <c r="H5" s="16" t="s">
        <v>84</v>
      </c>
    </row>
    <row r="6" spans="1:8" x14ac:dyDescent="0.2">
      <c r="A6" s="9" t="s">
        <v>3</v>
      </c>
      <c r="B6" s="16"/>
      <c r="C6" s="16"/>
      <c r="D6" s="16"/>
      <c r="E6" s="16"/>
      <c r="F6" s="16"/>
      <c r="G6" s="16"/>
      <c r="H6" s="16"/>
    </row>
    <row r="7" spans="1:8" ht="22.5" x14ac:dyDescent="0.2">
      <c r="A7" s="10" t="s">
        <v>4</v>
      </c>
      <c r="B7" s="16" t="s">
        <v>85</v>
      </c>
      <c r="C7" s="16" t="s">
        <v>102</v>
      </c>
      <c r="D7" s="16" t="s">
        <v>113</v>
      </c>
      <c r="E7" s="16" t="s">
        <v>122</v>
      </c>
      <c r="F7" s="16" t="s">
        <v>133</v>
      </c>
      <c r="G7" s="16" t="s">
        <v>87</v>
      </c>
      <c r="H7" s="16" t="s">
        <v>145</v>
      </c>
    </row>
    <row r="8" spans="1:8" ht="231.75" customHeight="1" x14ac:dyDescent="0.2">
      <c r="A8" s="11" t="s">
        <v>5</v>
      </c>
      <c r="B8" s="16" t="s">
        <v>84</v>
      </c>
      <c r="C8" s="16" t="s">
        <v>84</v>
      </c>
      <c r="D8" s="16" t="s">
        <v>84</v>
      </c>
      <c r="E8" s="16" t="s">
        <v>84</v>
      </c>
      <c r="F8" s="16" t="s">
        <v>84</v>
      </c>
      <c r="G8" s="16" t="s">
        <v>87</v>
      </c>
      <c r="H8" s="16" t="s">
        <v>84</v>
      </c>
    </row>
    <row r="9" spans="1:8" x14ac:dyDescent="0.2">
      <c r="A9" s="11" t="s">
        <v>94</v>
      </c>
      <c r="B9" s="16" t="s">
        <v>95</v>
      </c>
      <c r="C9" s="16" t="s">
        <v>103</v>
      </c>
      <c r="D9" s="102" t="s">
        <v>114</v>
      </c>
      <c r="E9" s="16" t="s">
        <v>123</v>
      </c>
      <c r="F9" s="16" t="s">
        <v>103</v>
      </c>
      <c r="G9" s="16" t="s">
        <v>103</v>
      </c>
      <c r="H9" s="16" t="s">
        <v>135</v>
      </c>
    </row>
    <row r="10" spans="1:8" x14ac:dyDescent="0.2">
      <c r="A10" s="9" t="s">
        <v>6</v>
      </c>
      <c r="B10" s="16" t="s">
        <v>86</v>
      </c>
      <c r="C10" s="16" t="s">
        <v>87</v>
      </c>
      <c r="D10" s="16" t="s">
        <v>87</v>
      </c>
      <c r="E10" s="16" t="s">
        <v>87</v>
      </c>
      <c r="F10" s="16" t="s">
        <v>87</v>
      </c>
      <c r="G10" s="16" t="s">
        <v>140</v>
      </c>
      <c r="H10" s="16" t="s">
        <v>87</v>
      </c>
    </row>
    <row r="11" spans="1:8" ht="22.5" x14ac:dyDescent="0.2">
      <c r="A11" s="12" t="s">
        <v>7</v>
      </c>
      <c r="B11" s="16" t="s">
        <v>87</v>
      </c>
      <c r="C11" s="16" t="s">
        <v>87</v>
      </c>
      <c r="D11" s="16" t="s">
        <v>87</v>
      </c>
      <c r="E11" s="16" t="s">
        <v>87</v>
      </c>
      <c r="F11" s="16" t="s">
        <v>87</v>
      </c>
      <c r="G11" s="16" t="s">
        <v>84</v>
      </c>
      <c r="H11" s="16" t="s">
        <v>87</v>
      </c>
    </row>
    <row r="12" spans="1:8" x14ac:dyDescent="0.2">
      <c r="A12" s="9" t="s">
        <v>8</v>
      </c>
      <c r="B12" s="16" t="s">
        <v>87</v>
      </c>
      <c r="C12" s="16" t="s">
        <v>87</v>
      </c>
      <c r="D12" s="16" t="s">
        <v>87</v>
      </c>
      <c r="E12" s="16" t="s">
        <v>87</v>
      </c>
      <c r="F12" s="16" t="s">
        <v>87</v>
      </c>
      <c r="G12" s="16" t="s">
        <v>87</v>
      </c>
      <c r="H12" s="16" t="s">
        <v>87</v>
      </c>
    </row>
    <row r="13" spans="1:8" ht="45" x14ac:dyDescent="0.2">
      <c r="A13" s="12" t="s">
        <v>80</v>
      </c>
      <c r="B13" s="16" t="s">
        <v>87</v>
      </c>
      <c r="C13" s="16" t="s">
        <v>87</v>
      </c>
      <c r="D13" s="16" t="s">
        <v>87</v>
      </c>
      <c r="E13" s="16" t="s">
        <v>87</v>
      </c>
      <c r="F13" s="16" t="s">
        <v>87</v>
      </c>
      <c r="G13" s="16" t="s">
        <v>87</v>
      </c>
      <c r="H13" s="16" t="s">
        <v>87</v>
      </c>
    </row>
    <row r="14" spans="1:8" x14ac:dyDescent="0.2">
      <c r="A14" s="10" t="s">
        <v>9</v>
      </c>
      <c r="B14" s="16" t="s">
        <v>91</v>
      </c>
      <c r="C14" s="16" t="s">
        <v>92</v>
      </c>
      <c r="D14" s="16" t="s">
        <v>108</v>
      </c>
      <c r="E14" s="16" t="s">
        <v>124</v>
      </c>
      <c r="F14" s="16" t="s">
        <v>134</v>
      </c>
      <c r="G14" s="16" t="s">
        <v>141</v>
      </c>
      <c r="H14" s="16" t="s">
        <v>138</v>
      </c>
    </row>
    <row r="15" spans="1:8" ht="408.75" customHeight="1" x14ac:dyDescent="0.2">
      <c r="A15" s="11" t="s">
        <v>88</v>
      </c>
      <c r="B15" s="18" t="s">
        <v>84</v>
      </c>
      <c r="C15" s="24" t="s">
        <v>110</v>
      </c>
      <c r="D15" s="16" t="s">
        <v>84</v>
      </c>
      <c r="E15" s="16" t="s">
        <v>84</v>
      </c>
      <c r="F15" s="16" t="s">
        <v>84</v>
      </c>
      <c r="G15" s="16" t="s">
        <v>84</v>
      </c>
      <c r="H15" s="16" t="s">
        <v>84</v>
      </c>
    </row>
    <row r="16" spans="1:8" ht="22.5" customHeight="1" x14ac:dyDescent="0.2">
      <c r="A16" s="9" t="s">
        <v>10</v>
      </c>
      <c r="B16" s="16" t="s">
        <v>92</v>
      </c>
      <c r="C16" s="16" t="s">
        <v>104</v>
      </c>
      <c r="D16" s="16" t="s">
        <v>115</v>
      </c>
      <c r="E16" s="16" t="s">
        <v>98</v>
      </c>
      <c r="F16" s="16" t="s">
        <v>135</v>
      </c>
      <c r="G16" s="16" t="s">
        <v>99</v>
      </c>
      <c r="H16" s="16" t="s">
        <v>92</v>
      </c>
    </row>
    <row r="17" spans="1:8" ht="67.5" x14ac:dyDescent="0.2">
      <c r="A17" s="12" t="s">
        <v>11</v>
      </c>
      <c r="B17" s="16" t="s">
        <v>93</v>
      </c>
      <c r="C17" s="16" t="s">
        <v>84</v>
      </c>
      <c r="D17" s="16" t="s">
        <v>84</v>
      </c>
      <c r="E17" s="16" t="s">
        <v>84</v>
      </c>
      <c r="F17" s="16" t="s">
        <v>84</v>
      </c>
      <c r="G17" s="16" t="s">
        <v>84</v>
      </c>
      <c r="H17" s="16" t="s">
        <v>93</v>
      </c>
    </row>
    <row r="18" spans="1:8" ht="21.75" customHeight="1" x14ac:dyDescent="0.2">
      <c r="A18" s="9" t="s">
        <v>12</v>
      </c>
      <c r="B18" s="16" t="s">
        <v>92</v>
      </c>
      <c r="C18" s="16" t="s">
        <v>105</v>
      </c>
      <c r="D18" s="16" t="s">
        <v>116</v>
      </c>
      <c r="E18" s="16" t="s">
        <v>125</v>
      </c>
      <c r="F18" s="16" t="s">
        <v>136</v>
      </c>
      <c r="G18" s="16" t="s">
        <v>126</v>
      </c>
      <c r="H18" s="16" t="s">
        <v>92</v>
      </c>
    </row>
    <row r="19" spans="1:8" ht="60.75" customHeight="1" x14ac:dyDescent="0.2">
      <c r="A19" s="12" t="s">
        <v>13</v>
      </c>
      <c r="B19" s="16" t="s">
        <v>93</v>
      </c>
      <c r="C19" s="16" t="s">
        <v>106</v>
      </c>
      <c r="D19" s="16" t="s">
        <v>84</v>
      </c>
      <c r="E19" s="16" t="s">
        <v>84</v>
      </c>
      <c r="F19" s="16" t="s">
        <v>84</v>
      </c>
      <c r="G19" s="16" t="s">
        <v>84</v>
      </c>
      <c r="H19" s="16" t="s">
        <v>93</v>
      </c>
    </row>
    <row r="20" spans="1:8" x14ac:dyDescent="0.2">
      <c r="A20" s="13" t="s">
        <v>14</v>
      </c>
      <c r="B20" s="16" t="s">
        <v>96</v>
      </c>
      <c r="C20" s="16" t="s">
        <v>96</v>
      </c>
      <c r="D20" s="16" t="s">
        <v>117</v>
      </c>
      <c r="E20" s="16" t="s">
        <v>130</v>
      </c>
      <c r="F20" s="16" t="s">
        <v>108</v>
      </c>
      <c r="G20" s="16" t="s">
        <v>117</v>
      </c>
      <c r="H20" s="16" t="s">
        <v>99</v>
      </c>
    </row>
    <row r="21" spans="1:8" ht="20.25" customHeight="1" x14ac:dyDescent="0.2">
      <c r="A21" s="12" t="s">
        <v>15</v>
      </c>
      <c r="B21" s="16" t="s">
        <v>84</v>
      </c>
      <c r="C21" s="16" t="s">
        <v>84</v>
      </c>
      <c r="D21" s="16" t="s">
        <v>84</v>
      </c>
      <c r="E21" s="20" t="s">
        <v>84</v>
      </c>
      <c r="F21" s="16" t="s">
        <v>84</v>
      </c>
      <c r="G21" s="16" t="s">
        <v>84</v>
      </c>
      <c r="H21" s="16" t="s">
        <v>84</v>
      </c>
    </row>
    <row r="22" spans="1:8" x14ac:dyDescent="0.2">
      <c r="A22" s="14" t="s">
        <v>16</v>
      </c>
      <c r="B22" s="16" t="s">
        <v>97</v>
      </c>
      <c r="C22" s="16" t="s">
        <v>107</v>
      </c>
      <c r="D22" s="16" t="s">
        <v>118</v>
      </c>
      <c r="E22" s="16" t="s">
        <v>127</v>
      </c>
      <c r="F22" s="16" t="s">
        <v>137</v>
      </c>
      <c r="G22" s="16" t="s">
        <v>125</v>
      </c>
      <c r="H22" s="16" t="s">
        <v>146</v>
      </c>
    </row>
    <row r="23" spans="1:8" ht="68.25" customHeight="1" x14ac:dyDescent="0.2">
      <c r="A23" s="15" t="s">
        <v>89</v>
      </c>
      <c r="B23" s="16" t="s">
        <v>84</v>
      </c>
      <c r="C23" s="16" t="s">
        <v>84</v>
      </c>
      <c r="D23" s="16" t="s">
        <v>84</v>
      </c>
      <c r="E23" s="16" t="s">
        <v>84</v>
      </c>
      <c r="F23" s="16" t="s">
        <v>84</v>
      </c>
      <c r="G23" s="102" t="s">
        <v>142</v>
      </c>
      <c r="H23" s="16" t="s">
        <v>84</v>
      </c>
    </row>
    <row r="24" spans="1:8" ht="24.75" customHeight="1" x14ac:dyDescent="0.2">
      <c r="A24" s="13" t="s">
        <v>17</v>
      </c>
      <c r="B24" s="16" t="s">
        <v>98</v>
      </c>
      <c r="C24" s="16" t="s">
        <v>87</v>
      </c>
      <c r="D24" s="16" t="s">
        <v>119</v>
      </c>
      <c r="E24" s="16" t="s">
        <v>129</v>
      </c>
      <c r="F24" s="16" t="s">
        <v>92</v>
      </c>
      <c r="G24" s="16" t="s">
        <v>92</v>
      </c>
      <c r="H24" s="16" t="s">
        <v>92</v>
      </c>
    </row>
    <row r="25" spans="1:8" ht="64.5" customHeight="1" x14ac:dyDescent="0.2">
      <c r="A25" s="11" t="s">
        <v>18</v>
      </c>
      <c r="B25" s="16" t="s">
        <v>84</v>
      </c>
      <c r="C25" s="16" t="s">
        <v>84</v>
      </c>
      <c r="D25" s="16" t="s">
        <v>84</v>
      </c>
      <c r="E25" s="16" t="s">
        <v>84</v>
      </c>
      <c r="F25" s="16" t="s">
        <v>84</v>
      </c>
      <c r="G25" s="16" t="s">
        <v>84</v>
      </c>
      <c r="H25" s="16" t="s">
        <v>84</v>
      </c>
    </row>
    <row r="26" spans="1:8" ht="21.75" customHeight="1" x14ac:dyDescent="0.2">
      <c r="A26" s="10" t="s">
        <v>19</v>
      </c>
      <c r="B26" s="16" t="s">
        <v>99</v>
      </c>
      <c r="C26" s="16" t="s">
        <v>108</v>
      </c>
      <c r="D26" s="16" t="s">
        <v>120</v>
      </c>
      <c r="E26" s="16" t="s">
        <v>128</v>
      </c>
      <c r="F26" s="16" t="s">
        <v>138</v>
      </c>
      <c r="G26" s="16" t="s">
        <v>120</v>
      </c>
      <c r="H26" s="16" t="s">
        <v>147</v>
      </c>
    </row>
    <row r="27" spans="1:8" ht="168.75" x14ac:dyDescent="0.2">
      <c r="A27" s="15" t="s">
        <v>90</v>
      </c>
      <c r="B27" s="16" t="s">
        <v>84</v>
      </c>
      <c r="C27" s="24" t="s">
        <v>109</v>
      </c>
      <c r="D27" s="16" t="s">
        <v>84</v>
      </c>
      <c r="E27" s="16" t="s">
        <v>84</v>
      </c>
      <c r="F27" s="16" t="s">
        <v>84</v>
      </c>
      <c r="G27" s="16" t="s">
        <v>84</v>
      </c>
      <c r="H27" s="102" t="s">
        <v>148</v>
      </c>
    </row>
    <row r="28" spans="1:8" ht="22.5" customHeight="1" x14ac:dyDescent="0.2">
      <c r="A28" s="22" t="s">
        <v>149</v>
      </c>
      <c r="B28" s="23" t="s">
        <v>150</v>
      </c>
      <c r="C28" s="25" t="s">
        <v>151</v>
      </c>
      <c r="D28" s="103" t="s">
        <v>151</v>
      </c>
      <c r="E28" s="23" t="s">
        <v>150</v>
      </c>
      <c r="F28" s="23" t="s">
        <v>150</v>
      </c>
      <c r="G28" s="103" t="s">
        <v>151</v>
      </c>
      <c r="H28" s="103" t="s">
        <v>151</v>
      </c>
    </row>
    <row r="29" spans="1:8" x14ac:dyDescent="0.2">
      <c r="A29" s="3"/>
      <c r="B29" s="26"/>
      <c r="C29" s="26"/>
      <c r="D29" s="26"/>
      <c r="E29" s="26"/>
      <c r="F29" s="26"/>
      <c r="G29" s="26"/>
      <c r="H29" s="26"/>
    </row>
  </sheetData>
  <mergeCells count="1">
    <mergeCell ref="A2:H2"/>
  </mergeCells>
  <pageMargins left="0.7" right="0.7" top="0.75" bottom="0.75" header="0.3" footer="0.3"/>
  <pageSetup paperSize="5"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5"/>
  <sheetViews>
    <sheetView topLeftCell="A32" workbookViewId="0">
      <selection activeCell="A2" sqref="A2:I55"/>
    </sheetView>
  </sheetViews>
  <sheetFormatPr baseColWidth="10" defaultRowHeight="11.25" x14ac:dyDescent="0.2"/>
  <cols>
    <col min="1" max="1" width="30.28515625" style="1" customWidth="1"/>
    <col min="2" max="16384" width="11.42578125" style="1"/>
  </cols>
  <sheetData>
    <row r="2" spans="1:9" ht="23.25" x14ac:dyDescent="0.35">
      <c r="A2" s="104" t="s">
        <v>82</v>
      </c>
      <c r="B2" s="107"/>
      <c r="C2" s="107"/>
      <c r="D2" s="107"/>
      <c r="E2" s="107"/>
      <c r="F2" s="107"/>
      <c r="G2" s="107"/>
      <c r="H2" s="107"/>
      <c r="I2" s="107"/>
    </row>
    <row r="3" spans="1:9" ht="12" x14ac:dyDescent="0.2">
      <c r="A3" s="105" t="s">
        <v>20</v>
      </c>
      <c r="B3" s="105"/>
      <c r="C3" s="105"/>
      <c r="D3" s="105"/>
      <c r="E3" s="105"/>
      <c r="F3" s="105"/>
      <c r="G3" s="105"/>
      <c r="H3" s="105"/>
      <c r="I3" s="105"/>
    </row>
    <row r="4" spans="1:9" x14ac:dyDescent="0.2">
      <c r="A4" s="106" t="s">
        <v>21</v>
      </c>
      <c r="B4" s="106"/>
      <c r="C4" s="106"/>
      <c r="D4" s="106"/>
      <c r="E4" s="106"/>
      <c r="F4" s="106"/>
      <c r="G4" s="106"/>
      <c r="H4" s="106"/>
      <c r="I4" s="106"/>
    </row>
    <row r="5" spans="1:9" ht="78.75" x14ac:dyDescent="0.2">
      <c r="A5" s="4" t="s">
        <v>22</v>
      </c>
      <c r="B5" s="4" t="s">
        <v>23</v>
      </c>
      <c r="C5" s="19" t="s">
        <v>81</v>
      </c>
      <c r="D5" s="19" t="s">
        <v>100</v>
      </c>
      <c r="E5" s="19" t="s">
        <v>111</v>
      </c>
      <c r="F5" s="19" t="s">
        <v>121</v>
      </c>
      <c r="G5" s="19" t="s">
        <v>131</v>
      </c>
      <c r="H5" s="19" t="s">
        <v>139</v>
      </c>
      <c r="I5" s="19" t="s">
        <v>143</v>
      </c>
    </row>
    <row r="6" spans="1:9" x14ac:dyDescent="0.2">
      <c r="A6" s="5" t="s">
        <v>24</v>
      </c>
      <c r="B6" s="5" t="s">
        <v>25</v>
      </c>
      <c r="C6" s="108" t="s">
        <v>84</v>
      </c>
      <c r="D6" s="108" t="s">
        <v>84</v>
      </c>
      <c r="E6" s="108" t="s">
        <v>84</v>
      </c>
      <c r="F6" s="108" t="s">
        <v>84</v>
      </c>
      <c r="G6" s="108" t="s">
        <v>84</v>
      </c>
      <c r="H6" s="108" t="s">
        <v>84</v>
      </c>
      <c r="I6" s="108" t="s">
        <v>84</v>
      </c>
    </row>
    <row r="7" spans="1:9" x14ac:dyDescent="0.2">
      <c r="A7" s="5" t="s">
        <v>26</v>
      </c>
      <c r="B7" s="5" t="s">
        <v>27</v>
      </c>
      <c r="C7" s="109"/>
      <c r="D7" s="109"/>
      <c r="E7" s="109"/>
      <c r="F7" s="109"/>
      <c r="G7" s="109"/>
      <c r="H7" s="109"/>
      <c r="I7" s="109"/>
    </row>
    <row r="8" spans="1:9" x14ac:dyDescent="0.2">
      <c r="A8" s="5" t="s">
        <v>28</v>
      </c>
      <c r="B8" s="5" t="s">
        <v>25</v>
      </c>
      <c r="C8" s="109"/>
      <c r="D8" s="109"/>
      <c r="E8" s="109"/>
      <c r="F8" s="109"/>
      <c r="G8" s="109"/>
      <c r="H8" s="109"/>
      <c r="I8" s="109"/>
    </row>
    <row r="9" spans="1:9" x14ac:dyDescent="0.2">
      <c r="A9" s="5" t="s">
        <v>29</v>
      </c>
      <c r="B9" s="5" t="s">
        <v>25</v>
      </c>
      <c r="C9" s="109"/>
      <c r="D9" s="109"/>
      <c r="E9" s="109"/>
      <c r="F9" s="109"/>
      <c r="G9" s="109"/>
      <c r="H9" s="109"/>
      <c r="I9" s="109"/>
    </row>
    <row r="10" spans="1:9" x14ac:dyDescent="0.2">
      <c r="A10" s="5" t="s">
        <v>30</v>
      </c>
      <c r="B10" s="5" t="s">
        <v>31</v>
      </c>
      <c r="C10" s="109"/>
      <c r="D10" s="109"/>
      <c r="E10" s="109"/>
      <c r="F10" s="109"/>
      <c r="G10" s="109"/>
      <c r="H10" s="109"/>
      <c r="I10" s="109"/>
    </row>
    <row r="11" spans="1:9" ht="22.5" x14ac:dyDescent="0.2">
      <c r="A11" s="5" t="s">
        <v>32</v>
      </c>
      <c r="B11" s="5" t="s">
        <v>33</v>
      </c>
      <c r="C11" s="109"/>
      <c r="D11" s="109"/>
      <c r="E11" s="109"/>
      <c r="F11" s="109"/>
      <c r="G11" s="109"/>
      <c r="H11" s="109"/>
      <c r="I11" s="109"/>
    </row>
    <row r="12" spans="1:9" ht="22.5" x14ac:dyDescent="0.2">
      <c r="A12" s="5" t="s">
        <v>34</v>
      </c>
      <c r="B12" s="5" t="s">
        <v>27</v>
      </c>
      <c r="C12" s="109"/>
      <c r="D12" s="109"/>
      <c r="E12" s="109"/>
      <c r="F12" s="109"/>
      <c r="G12" s="109"/>
      <c r="H12" s="109"/>
      <c r="I12" s="109"/>
    </row>
    <row r="13" spans="1:9" x14ac:dyDescent="0.2">
      <c r="A13" s="5" t="s">
        <v>35</v>
      </c>
      <c r="B13" s="5" t="s">
        <v>31</v>
      </c>
      <c r="C13" s="109"/>
      <c r="D13" s="109"/>
      <c r="E13" s="109"/>
      <c r="F13" s="109"/>
      <c r="G13" s="109"/>
      <c r="H13" s="109"/>
      <c r="I13" s="109"/>
    </row>
    <row r="14" spans="1:9" x14ac:dyDescent="0.2">
      <c r="A14" s="5" t="s">
        <v>36</v>
      </c>
      <c r="B14" s="5" t="s">
        <v>33</v>
      </c>
      <c r="C14" s="109"/>
      <c r="D14" s="109"/>
      <c r="E14" s="109"/>
      <c r="F14" s="109"/>
      <c r="G14" s="109"/>
      <c r="H14" s="109"/>
      <c r="I14" s="109"/>
    </row>
    <row r="15" spans="1:9" x14ac:dyDescent="0.2">
      <c r="A15" s="5" t="s">
        <v>37</v>
      </c>
      <c r="B15" s="5" t="s">
        <v>31</v>
      </c>
      <c r="C15" s="109"/>
      <c r="D15" s="109"/>
      <c r="E15" s="109"/>
      <c r="F15" s="109"/>
      <c r="G15" s="109"/>
      <c r="H15" s="109"/>
      <c r="I15" s="109"/>
    </row>
    <row r="16" spans="1:9" ht="22.5" x14ac:dyDescent="0.2">
      <c r="A16" s="5" t="s">
        <v>38</v>
      </c>
      <c r="B16" s="5" t="s">
        <v>27</v>
      </c>
      <c r="C16" s="109"/>
      <c r="D16" s="109"/>
      <c r="E16" s="109"/>
      <c r="F16" s="109"/>
      <c r="G16" s="109"/>
      <c r="H16" s="109"/>
      <c r="I16" s="109"/>
    </row>
    <row r="17" spans="1:9" ht="22.5" x14ac:dyDescent="0.2">
      <c r="A17" s="5" t="s">
        <v>39</v>
      </c>
      <c r="B17" s="5" t="s">
        <v>27</v>
      </c>
      <c r="C17" s="109"/>
      <c r="D17" s="109"/>
      <c r="E17" s="109"/>
      <c r="F17" s="109"/>
      <c r="G17" s="109"/>
      <c r="H17" s="109"/>
      <c r="I17" s="109"/>
    </row>
    <row r="18" spans="1:9" x14ac:dyDescent="0.2">
      <c r="A18" s="5" t="s">
        <v>40</v>
      </c>
      <c r="B18" s="5" t="s">
        <v>27</v>
      </c>
      <c r="C18" s="109"/>
      <c r="D18" s="109"/>
      <c r="E18" s="109"/>
      <c r="F18" s="109"/>
      <c r="G18" s="109"/>
      <c r="H18" s="109"/>
      <c r="I18" s="109"/>
    </row>
    <row r="19" spans="1:9" x14ac:dyDescent="0.2">
      <c r="A19" s="5" t="s">
        <v>41</v>
      </c>
      <c r="B19" s="5" t="s">
        <v>27</v>
      </c>
      <c r="C19" s="109"/>
      <c r="D19" s="109"/>
      <c r="E19" s="109"/>
      <c r="F19" s="109"/>
      <c r="G19" s="109"/>
      <c r="H19" s="109"/>
      <c r="I19" s="109"/>
    </row>
    <row r="20" spans="1:9" x14ac:dyDescent="0.2">
      <c r="A20" s="5" t="s">
        <v>42</v>
      </c>
      <c r="B20" s="5" t="s">
        <v>27</v>
      </c>
      <c r="C20" s="109"/>
      <c r="D20" s="109"/>
      <c r="E20" s="109"/>
      <c r="F20" s="109"/>
      <c r="G20" s="109"/>
      <c r="H20" s="109"/>
      <c r="I20" s="109"/>
    </row>
    <row r="21" spans="1:9" x14ac:dyDescent="0.2">
      <c r="A21" s="5" t="s">
        <v>43</v>
      </c>
      <c r="B21" s="5" t="s">
        <v>27</v>
      </c>
      <c r="C21" s="109"/>
      <c r="D21" s="109"/>
      <c r="E21" s="109"/>
      <c r="F21" s="109"/>
      <c r="G21" s="109"/>
      <c r="H21" s="109"/>
      <c r="I21" s="109"/>
    </row>
    <row r="22" spans="1:9" x14ac:dyDescent="0.2">
      <c r="A22" s="5" t="s">
        <v>44</v>
      </c>
      <c r="B22" s="5" t="s">
        <v>27</v>
      </c>
      <c r="C22" s="109"/>
      <c r="D22" s="109"/>
      <c r="E22" s="109"/>
      <c r="F22" s="109"/>
      <c r="G22" s="109"/>
      <c r="H22" s="109"/>
      <c r="I22" s="109"/>
    </row>
    <row r="23" spans="1:9" x14ac:dyDescent="0.2">
      <c r="A23" s="5" t="s">
        <v>45</v>
      </c>
      <c r="B23" s="5" t="s">
        <v>27</v>
      </c>
      <c r="C23" s="109"/>
      <c r="D23" s="109"/>
      <c r="E23" s="109"/>
      <c r="F23" s="109"/>
      <c r="G23" s="109"/>
      <c r="H23" s="109"/>
      <c r="I23" s="109"/>
    </row>
    <row r="24" spans="1:9" x14ac:dyDescent="0.2">
      <c r="A24" s="5" t="s">
        <v>46</v>
      </c>
      <c r="B24" s="5" t="s">
        <v>27</v>
      </c>
      <c r="C24" s="109"/>
      <c r="D24" s="109"/>
      <c r="E24" s="109"/>
      <c r="F24" s="109"/>
      <c r="G24" s="109"/>
      <c r="H24" s="109"/>
      <c r="I24" s="109"/>
    </row>
    <row r="25" spans="1:9" x14ac:dyDescent="0.2">
      <c r="A25" s="5" t="s">
        <v>47</v>
      </c>
      <c r="B25" s="5" t="s">
        <v>27</v>
      </c>
      <c r="C25" s="109"/>
      <c r="D25" s="109"/>
      <c r="E25" s="109"/>
      <c r="F25" s="109"/>
      <c r="G25" s="109"/>
      <c r="H25" s="109"/>
      <c r="I25" s="109"/>
    </row>
    <row r="26" spans="1:9" ht="22.5" x14ac:dyDescent="0.2">
      <c r="A26" s="5" t="s">
        <v>48</v>
      </c>
      <c r="B26" s="5" t="s">
        <v>27</v>
      </c>
      <c r="C26" s="109"/>
      <c r="D26" s="109"/>
      <c r="E26" s="109"/>
      <c r="F26" s="109"/>
      <c r="G26" s="109"/>
      <c r="H26" s="109"/>
      <c r="I26" s="109"/>
    </row>
    <row r="27" spans="1:9" x14ac:dyDescent="0.2">
      <c r="A27" s="5" t="s">
        <v>49</v>
      </c>
      <c r="B27" s="5" t="s">
        <v>27</v>
      </c>
      <c r="C27" s="109"/>
      <c r="D27" s="109"/>
      <c r="E27" s="109"/>
      <c r="F27" s="109"/>
      <c r="G27" s="109"/>
      <c r="H27" s="109"/>
      <c r="I27" s="109"/>
    </row>
    <row r="28" spans="1:9" x14ac:dyDescent="0.2">
      <c r="A28" s="5" t="s">
        <v>50</v>
      </c>
      <c r="B28" s="5" t="s">
        <v>27</v>
      </c>
      <c r="C28" s="109"/>
      <c r="D28" s="109"/>
      <c r="E28" s="109"/>
      <c r="F28" s="109"/>
      <c r="G28" s="109"/>
      <c r="H28" s="109"/>
      <c r="I28" s="109"/>
    </row>
    <row r="29" spans="1:9" x14ac:dyDescent="0.2">
      <c r="A29" s="5" t="s">
        <v>51</v>
      </c>
      <c r="B29" s="5" t="s">
        <v>27</v>
      </c>
      <c r="C29" s="109"/>
      <c r="D29" s="109"/>
      <c r="E29" s="109"/>
      <c r="F29" s="109"/>
      <c r="G29" s="109"/>
      <c r="H29" s="109"/>
      <c r="I29" s="109"/>
    </row>
    <row r="30" spans="1:9" x14ac:dyDescent="0.2">
      <c r="A30" s="5" t="s">
        <v>52</v>
      </c>
      <c r="B30" s="5" t="s">
        <v>27</v>
      </c>
      <c r="C30" s="109"/>
      <c r="D30" s="109"/>
      <c r="E30" s="109"/>
      <c r="F30" s="109"/>
      <c r="G30" s="109"/>
      <c r="H30" s="109"/>
      <c r="I30" s="109"/>
    </row>
    <row r="31" spans="1:9" x14ac:dyDescent="0.2">
      <c r="A31" s="5" t="s">
        <v>53</v>
      </c>
      <c r="B31" s="5" t="s">
        <v>27</v>
      </c>
      <c r="C31" s="109"/>
      <c r="D31" s="109"/>
      <c r="E31" s="109"/>
      <c r="F31" s="109"/>
      <c r="G31" s="109"/>
      <c r="H31" s="109"/>
      <c r="I31" s="109"/>
    </row>
    <row r="32" spans="1:9" x14ac:dyDescent="0.2">
      <c r="A32" s="5" t="s">
        <v>54</v>
      </c>
      <c r="B32" s="5" t="s">
        <v>27</v>
      </c>
      <c r="C32" s="109"/>
      <c r="D32" s="109"/>
      <c r="E32" s="109"/>
      <c r="F32" s="109"/>
      <c r="G32" s="109"/>
      <c r="H32" s="109"/>
      <c r="I32" s="109"/>
    </row>
    <row r="33" spans="1:9" x14ac:dyDescent="0.2">
      <c r="A33" s="5" t="s">
        <v>55</v>
      </c>
      <c r="B33" s="5" t="s">
        <v>27</v>
      </c>
      <c r="C33" s="109"/>
      <c r="D33" s="109"/>
      <c r="E33" s="109"/>
      <c r="F33" s="109"/>
      <c r="G33" s="109"/>
      <c r="H33" s="109"/>
      <c r="I33" s="109"/>
    </row>
    <row r="34" spans="1:9" ht="22.5" x14ac:dyDescent="0.2">
      <c r="A34" s="5" t="s">
        <v>56</v>
      </c>
      <c r="B34" s="5" t="s">
        <v>27</v>
      </c>
      <c r="C34" s="109"/>
      <c r="D34" s="109"/>
      <c r="E34" s="109"/>
      <c r="F34" s="109"/>
      <c r="G34" s="109"/>
      <c r="H34" s="109"/>
      <c r="I34" s="109"/>
    </row>
    <row r="35" spans="1:9" x14ac:dyDescent="0.2">
      <c r="A35" s="5" t="s">
        <v>57</v>
      </c>
      <c r="B35" s="5" t="s">
        <v>27</v>
      </c>
      <c r="C35" s="109"/>
      <c r="D35" s="109"/>
      <c r="E35" s="109"/>
      <c r="F35" s="109"/>
      <c r="G35" s="109"/>
      <c r="H35" s="109"/>
      <c r="I35" s="109"/>
    </row>
    <row r="36" spans="1:9" ht="22.5" x14ac:dyDescent="0.2">
      <c r="A36" s="5" t="s">
        <v>58</v>
      </c>
      <c r="B36" s="5" t="s">
        <v>27</v>
      </c>
      <c r="C36" s="109"/>
      <c r="D36" s="109"/>
      <c r="E36" s="109"/>
      <c r="F36" s="109"/>
      <c r="G36" s="109"/>
      <c r="H36" s="109"/>
      <c r="I36" s="109"/>
    </row>
    <row r="37" spans="1:9" x14ac:dyDescent="0.2">
      <c r="A37" s="5" t="s">
        <v>44</v>
      </c>
      <c r="B37" s="5" t="s">
        <v>27</v>
      </c>
      <c r="C37" s="109"/>
      <c r="D37" s="109"/>
      <c r="E37" s="109"/>
      <c r="F37" s="109"/>
      <c r="G37" s="109"/>
      <c r="H37" s="109"/>
      <c r="I37" s="109"/>
    </row>
    <row r="38" spans="1:9" x14ac:dyDescent="0.2">
      <c r="A38" s="5" t="s">
        <v>59</v>
      </c>
      <c r="B38" s="5" t="s">
        <v>27</v>
      </c>
      <c r="C38" s="109"/>
      <c r="D38" s="109"/>
      <c r="E38" s="109"/>
      <c r="F38" s="109"/>
      <c r="G38" s="109"/>
      <c r="H38" s="109"/>
      <c r="I38" s="109"/>
    </row>
    <row r="39" spans="1:9" x14ac:dyDescent="0.2">
      <c r="A39" s="5" t="s">
        <v>60</v>
      </c>
      <c r="B39" s="5" t="s">
        <v>25</v>
      </c>
      <c r="C39" s="109"/>
      <c r="D39" s="109"/>
      <c r="E39" s="109"/>
      <c r="F39" s="109"/>
      <c r="G39" s="109"/>
      <c r="H39" s="109"/>
      <c r="I39" s="109"/>
    </row>
    <row r="40" spans="1:9" ht="22.5" x14ac:dyDescent="0.2">
      <c r="A40" s="5" t="s">
        <v>61</v>
      </c>
      <c r="B40" s="5" t="s">
        <v>27</v>
      </c>
      <c r="C40" s="109"/>
      <c r="D40" s="109"/>
      <c r="E40" s="109"/>
      <c r="F40" s="109"/>
      <c r="G40" s="109"/>
      <c r="H40" s="109"/>
      <c r="I40" s="109"/>
    </row>
    <row r="41" spans="1:9" x14ac:dyDescent="0.2">
      <c r="A41" s="5" t="s">
        <v>62</v>
      </c>
      <c r="B41" s="5" t="s">
        <v>27</v>
      </c>
      <c r="C41" s="109"/>
      <c r="D41" s="109"/>
      <c r="E41" s="109"/>
      <c r="F41" s="109"/>
      <c r="G41" s="109"/>
      <c r="H41" s="109"/>
      <c r="I41" s="109"/>
    </row>
    <row r="42" spans="1:9" ht="22.5" x14ac:dyDescent="0.2">
      <c r="A42" s="5" t="s">
        <v>63</v>
      </c>
      <c r="B42" s="5" t="s">
        <v>27</v>
      </c>
      <c r="C42" s="109"/>
      <c r="D42" s="109"/>
      <c r="E42" s="109"/>
      <c r="F42" s="109"/>
      <c r="G42" s="109"/>
      <c r="H42" s="109"/>
      <c r="I42" s="109"/>
    </row>
    <row r="43" spans="1:9" x14ac:dyDescent="0.2">
      <c r="A43" s="5" t="s">
        <v>64</v>
      </c>
      <c r="B43" s="5" t="s">
        <v>27</v>
      </c>
      <c r="C43" s="109"/>
      <c r="D43" s="109"/>
      <c r="E43" s="109"/>
      <c r="F43" s="109"/>
      <c r="G43" s="109"/>
      <c r="H43" s="109"/>
      <c r="I43" s="109"/>
    </row>
    <row r="44" spans="1:9" x14ac:dyDescent="0.2">
      <c r="A44" s="5" t="s">
        <v>65</v>
      </c>
      <c r="B44" s="5" t="s">
        <v>27</v>
      </c>
      <c r="C44" s="109"/>
      <c r="D44" s="109"/>
      <c r="E44" s="109"/>
      <c r="F44" s="109"/>
      <c r="G44" s="109"/>
      <c r="H44" s="109"/>
      <c r="I44" s="109"/>
    </row>
    <row r="45" spans="1:9" x14ac:dyDescent="0.2">
      <c r="A45" s="5" t="s">
        <v>66</v>
      </c>
      <c r="B45" s="5" t="s">
        <v>27</v>
      </c>
      <c r="C45" s="109"/>
      <c r="D45" s="109"/>
      <c r="E45" s="109"/>
      <c r="F45" s="109"/>
      <c r="G45" s="109"/>
      <c r="H45" s="109"/>
      <c r="I45" s="109"/>
    </row>
    <row r="46" spans="1:9" x14ac:dyDescent="0.2">
      <c r="A46" s="5" t="s">
        <v>67</v>
      </c>
      <c r="B46" s="5" t="s">
        <v>27</v>
      </c>
      <c r="C46" s="109"/>
      <c r="D46" s="109"/>
      <c r="E46" s="109"/>
      <c r="F46" s="109"/>
      <c r="G46" s="109"/>
      <c r="H46" s="109"/>
      <c r="I46" s="109"/>
    </row>
    <row r="47" spans="1:9" x14ac:dyDescent="0.2">
      <c r="A47" s="5" t="s">
        <v>68</v>
      </c>
      <c r="B47" s="5" t="s">
        <v>31</v>
      </c>
      <c r="C47" s="109"/>
      <c r="D47" s="109"/>
      <c r="E47" s="109"/>
      <c r="F47" s="109"/>
      <c r="G47" s="109"/>
      <c r="H47" s="109"/>
      <c r="I47" s="109"/>
    </row>
    <row r="48" spans="1:9" x14ac:dyDescent="0.2">
      <c r="A48" s="5" t="s">
        <v>69</v>
      </c>
      <c r="B48" s="5" t="s">
        <v>27</v>
      </c>
      <c r="C48" s="109"/>
      <c r="D48" s="109"/>
      <c r="E48" s="109"/>
      <c r="F48" s="109"/>
      <c r="G48" s="109"/>
      <c r="H48" s="109"/>
      <c r="I48" s="109"/>
    </row>
    <row r="49" spans="1:9" x14ac:dyDescent="0.2">
      <c r="A49" s="5" t="s">
        <v>70</v>
      </c>
      <c r="B49" s="5" t="s">
        <v>27</v>
      </c>
      <c r="C49" s="109"/>
      <c r="D49" s="109"/>
      <c r="E49" s="109"/>
      <c r="F49" s="109"/>
      <c r="G49" s="109"/>
      <c r="H49" s="109"/>
      <c r="I49" s="109"/>
    </row>
    <row r="50" spans="1:9" x14ac:dyDescent="0.2">
      <c r="A50" s="5" t="s">
        <v>71</v>
      </c>
      <c r="B50" s="5" t="s">
        <v>27</v>
      </c>
      <c r="C50" s="109"/>
      <c r="D50" s="109"/>
      <c r="E50" s="109"/>
      <c r="F50" s="109"/>
      <c r="G50" s="109"/>
      <c r="H50" s="109"/>
      <c r="I50" s="109"/>
    </row>
    <row r="51" spans="1:9" x14ac:dyDescent="0.2">
      <c r="A51" s="5" t="s">
        <v>72</v>
      </c>
      <c r="B51" s="5" t="s">
        <v>27</v>
      </c>
      <c r="C51" s="109"/>
      <c r="D51" s="109"/>
      <c r="E51" s="109"/>
      <c r="F51" s="109"/>
      <c r="G51" s="109"/>
      <c r="H51" s="109"/>
      <c r="I51" s="109"/>
    </row>
    <row r="52" spans="1:9" x14ac:dyDescent="0.2">
      <c r="A52" s="5" t="s">
        <v>73</v>
      </c>
      <c r="B52" s="5" t="s">
        <v>27</v>
      </c>
      <c r="C52" s="109"/>
      <c r="D52" s="109"/>
      <c r="E52" s="109"/>
      <c r="F52" s="109"/>
      <c r="G52" s="109"/>
      <c r="H52" s="109"/>
      <c r="I52" s="109"/>
    </row>
    <row r="53" spans="1:9" x14ac:dyDescent="0.2">
      <c r="A53" s="5" t="s">
        <v>74</v>
      </c>
      <c r="B53" s="5" t="s">
        <v>75</v>
      </c>
      <c r="C53" s="109"/>
      <c r="D53" s="109"/>
      <c r="E53" s="109"/>
      <c r="F53" s="109"/>
      <c r="G53" s="109"/>
      <c r="H53" s="109"/>
      <c r="I53" s="109"/>
    </row>
    <row r="54" spans="1:9" x14ac:dyDescent="0.2">
      <c r="A54" s="5" t="s">
        <v>76</v>
      </c>
      <c r="B54" s="5" t="s">
        <v>27</v>
      </c>
      <c r="C54" s="109"/>
      <c r="D54" s="109"/>
      <c r="E54" s="109"/>
      <c r="F54" s="109"/>
      <c r="G54" s="109"/>
      <c r="H54" s="109"/>
      <c r="I54" s="109"/>
    </row>
    <row r="55" spans="1:9" x14ac:dyDescent="0.2">
      <c r="A55" s="5" t="s">
        <v>77</v>
      </c>
      <c r="B55" s="5" t="s">
        <v>27</v>
      </c>
      <c r="C55" s="110"/>
      <c r="D55" s="110"/>
      <c r="E55" s="110"/>
      <c r="F55" s="110"/>
      <c r="G55" s="110"/>
      <c r="H55" s="110"/>
      <c r="I55" s="110"/>
    </row>
  </sheetData>
  <mergeCells count="10">
    <mergeCell ref="A3:I3"/>
    <mergeCell ref="A4:I4"/>
    <mergeCell ref="A2:I2"/>
    <mergeCell ref="H6:H55"/>
    <mergeCell ref="I6:I55"/>
    <mergeCell ref="C6:C55"/>
    <mergeCell ref="D6:D55"/>
    <mergeCell ref="E6:E55"/>
    <mergeCell ref="F6:F55"/>
    <mergeCell ref="G6:G5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
  <sheetViews>
    <sheetView topLeftCell="G1" zoomScaleNormal="100" workbookViewId="0">
      <selection activeCell="A2" sqref="A2:H6"/>
    </sheetView>
  </sheetViews>
  <sheetFormatPr baseColWidth="10" defaultRowHeight="11.25" x14ac:dyDescent="0.2"/>
  <cols>
    <col min="1" max="1" width="37" style="1" customWidth="1"/>
    <col min="2" max="2" width="68.7109375" style="1" customWidth="1"/>
    <col min="3" max="3" width="75.7109375" style="1" customWidth="1"/>
    <col min="4" max="4" width="56.7109375" style="1" customWidth="1"/>
    <col min="5" max="5" width="76.5703125" style="1" customWidth="1"/>
    <col min="6" max="6" width="59.140625" style="1" customWidth="1"/>
    <col min="7" max="7" width="72.28515625" style="1" customWidth="1"/>
    <col min="8" max="8" width="62.85546875" style="1" customWidth="1"/>
    <col min="9" max="16384" width="11.42578125" style="1"/>
  </cols>
  <sheetData>
    <row r="2" spans="1:8" ht="23.25" x14ac:dyDescent="0.35">
      <c r="A2" s="104" t="s">
        <v>82</v>
      </c>
      <c r="B2" s="107"/>
      <c r="C2" s="107"/>
      <c r="D2" s="107"/>
      <c r="E2" s="107"/>
      <c r="F2" s="107"/>
      <c r="G2" s="107"/>
      <c r="H2" s="107"/>
    </row>
    <row r="3" spans="1:8" ht="22.5" customHeight="1" x14ac:dyDescent="0.2">
      <c r="A3" s="111" t="s">
        <v>78</v>
      </c>
      <c r="B3" s="111"/>
      <c r="C3" s="111"/>
      <c r="D3" s="111"/>
      <c r="E3" s="111"/>
      <c r="F3" s="111"/>
      <c r="G3" s="111"/>
      <c r="H3" s="111"/>
    </row>
    <row r="4" spans="1:8" s="21" customFormat="1" ht="24" customHeight="1" x14ac:dyDescent="0.2">
      <c r="A4" s="4" t="s">
        <v>159</v>
      </c>
      <c r="B4" s="19" t="s">
        <v>81</v>
      </c>
      <c r="C4" s="19" t="s">
        <v>100</v>
      </c>
      <c r="D4" s="19" t="s">
        <v>111</v>
      </c>
      <c r="E4" s="19" t="s">
        <v>121</v>
      </c>
      <c r="F4" s="19" t="s">
        <v>131</v>
      </c>
      <c r="G4" s="19" t="s">
        <v>139</v>
      </c>
      <c r="H4" s="19" t="s">
        <v>143</v>
      </c>
    </row>
    <row r="5" spans="1:8" ht="326.25" customHeight="1" x14ac:dyDescent="0.2">
      <c r="A5" s="11" t="s">
        <v>79</v>
      </c>
      <c r="B5" s="11" t="s">
        <v>152</v>
      </c>
      <c r="C5" s="27" t="s">
        <v>157</v>
      </c>
      <c r="D5" s="27" t="s">
        <v>153</v>
      </c>
      <c r="E5" s="27" t="s">
        <v>154</v>
      </c>
      <c r="F5" s="27" t="s">
        <v>155</v>
      </c>
      <c r="G5" s="27" t="s">
        <v>156</v>
      </c>
      <c r="H5" s="27" t="s">
        <v>158</v>
      </c>
    </row>
    <row r="6" spans="1:8" s="17" customFormat="1" ht="39" customHeight="1" x14ac:dyDescent="0.25">
      <c r="A6" s="29" t="s">
        <v>160</v>
      </c>
      <c r="B6" s="28" t="s">
        <v>163</v>
      </c>
      <c r="C6" s="16" t="s">
        <v>161</v>
      </c>
      <c r="D6" s="28" t="s">
        <v>163</v>
      </c>
      <c r="E6" s="28" t="s">
        <v>84</v>
      </c>
      <c r="F6" s="28" t="s">
        <v>163</v>
      </c>
      <c r="G6" s="16" t="s">
        <v>162</v>
      </c>
      <c r="H6" s="16" t="s">
        <v>161</v>
      </c>
    </row>
  </sheetData>
  <mergeCells count="2">
    <mergeCell ref="A3:H3"/>
    <mergeCell ref="A2:H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8"/>
  <sheetViews>
    <sheetView tabSelected="1" topLeftCell="B40" workbookViewId="0">
      <selection activeCell="A2" sqref="A2:E105"/>
    </sheetView>
  </sheetViews>
  <sheetFormatPr baseColWidth="10" defaultRowHeight="15" x14ac:dyDescent="0.25"/>
  <cols>
    <col min="1" max="1" width="16.5703125" hidden="1" customWidth="1"/>
    <col min="2" max="2" width="35" style="30" bestFit="1" customWidth="1"/>
    <col min="3" max="3" width="18.28515625" customWidth="1"/>
    <col min="4" max="4" width="17.42578125" customWidth="1"/>
    <col min="5" max="5" width="9.42578125" customWidth="1"/>
  </cols>
  <sheetData>
    <row r="1" spans="1:17" x14ac:dyDescent="0.25">
      <c r="C1" s="89"/>
    </row>
    <row r="2" spans="1:17" x14ac:dyDescent="0.25">
      <c r="A2" s="113" t="str">
        <f>+[1]DOCUMENTOS!A1</f>
        <v>INVITACIÓN ABIERTA No 003  DE 2017</v>
      </c>
      <c r="B2" s="113"/>
      <c r="C2" s="113"/>
      <c r="D2" s="113"/>
      <c r="E2" s="113"/>
    </row>
    <row r="3" spans="1:17" ht="52.9" customHeight="1" x14ac:dyDescent="0.25">
      <c r="A3" s="88" t="str">
        <f>+[1]DOCUMENTOS!A2</f>
        <v>SUMINISTRO DE HERRAMIENTAS, MATERIALES, CONSTRUCCIÓN DECORACIÓN DE OFICINAS Y DEMAS ELMENTOS DE FERRETERIA, ASÍ COMO , ALQUILER DE EQUIPO PARA EL MANTENIMIENTO Y REPARACIONES LOCATIVAS Y LA PRESTACIÓN DE SERVICIOS PARA LA INSTALACIÓN DE PRODUCTOS QUE REQUIERA LA EMPRESA DE LICORES DE CUNDINAMARCA</v>
      </c>
      <c r="B3" s="112" t="str">
        <f>+[1]DOCUMENTOS!A2</f>
        <v>SUMINISTRO DE HERRAMIENTAS, MATERIALES, CONSTRUCCIÓN DECORACIÓN DE OFICINAS Y DEMAS ELMENTOS DE FERRETERIA, ASÍ COMO , ALQUILER DE EQUIPO PARA EL MANTENIMIENTO Y REPARACIONES LOCATIVAS Y LA PRESTACIÓN DE SERVICIOS PARA LA INSTALACIÓN DE PRODUCTOS QUE REQUIERA LA EMPRESA DE LICORES DE CUNDINAMARCA</v>
      </c>
      <c r="C3" s="112"/>
      <c r="D3" s="112"/>
      <c r="E3" s="112"/>
      <c r="F3" s="87"/>
      <c r="G3" s="87"/>
      <c r="H3" s="87"/>
      <c r="I3" s="87"/>
    </row>
    <row r="4" spans="1:17" ht="15.75" thickBot="1" x14ac:dyDescent="0.3">
      <c r="A4" t="s">
        <v>187</v>
      </c>
      <c r="B4"/>
    </row>
    <row r="5" spans="1:17" ht="15.75" thickBot="1" x14ac:dyDescent="0.3">
      <c r="A5" s="86" t="s">
        <v>186</v>
      </c>
      <c r="B5" s="85"/>
      <c r="C5" s="84"/>
      <c r="D5" s="72"/>
      <c r="E5" s="72"/>
    </row>
    <row r="6" spans="1:17" x14ac:dyDescent="0.25">
      <c r="A6" s="83" t="s">
        <v>170</v>
      </c>
      <c r="B6" s="82" t="s">
        <v>185</v>
      </c>
      <c r="C6" s="81" t="s">
        <v>184</v>
      </c>
      <c r="D6" s="80"/>
      <c r="E6" s="79"/>
    </row>
    <row r="7" spans="1:17" x14ac:dyDescent="0.25">
      <c r="A7" s="78" t="s">
        <v>183</v>
      </c>
      <c r="B7" s="77" t="s">
        <v>182</v>
      </c>
      <c r="C7" s="76">
        <v>278000000</v>
      </c>
      <c r="D7" s="72"/>
      <c r="E7" s="72"/>
    </row>
    <row r="8" spans="1:17" ht="15.75" thickBot="1" x14ac:dyDescent="0.3">
      <c r="A8" s="75" t="s">
        <v>181</v>
      </c>
      <c r="B8" s="74" t="s">
        <v>180</v>
      </c>
      <c r="C8" s="73" t="s">
        <v>179</v>
      </c>
      <c r="D8" s="72"/>
      <c r="E8" s="72"/>
    </row>
    <row r="9" spans="1:17" ht="15.75" thickBot="1" x14ac:dyDescent="0.3">
      <c r="A9" s="69"/>
      <c r="B9" s="69"/>
      <c r="C9" s="69"/>
      <c r="D9" s="69"/>
      <c r="E9" s="69"/>
    </row>
    <row r="10" spans="1:17" ht="15.75" thickBot="1" x14ac:dyDescent="0.3">
      <c r="A10" s="66" t="b">
        <f>INDICADORES!B12=+INDICADORES!C5</f>
        <v>0</v>
      </c>
      <c r="B10" s="71" t="str">
        <f>+[1]DOCUMENTOS!B4</f>
        <v>FERRETERIA SAN ROQUE No. 2 LTDA</v>
      </c>
      <c r="C10" s="55"/>
      <c r="D10" s="54"/>
      <c r="E10" s="50" t="s">
        <v>178</v>
      </c>
    </row>
    <row r="11" spans="1:17" x14ac:dyDescent="0.25">
      <c r="A11" s="63" t="s">
        <v>171</v>
      </c>
      <c r="B11" s="32"/>
      <c r="C11" s="32"/>
      <c r="D11" s="32"/>
      <c r="E11" s="48"/>
      <c r="K11" s="113"/>
      <c r="L11" s="113"/>
      <c r="M11" s="113"/>
      <c r="N11" s="113"/>
      <c r="O11" s="113"/>
    </row>
    <row r="12" spans="1:17" ht="15.75" thickBot="1" x14ac:dyDescent="0.3">
      <c r="A12" s="61"/>
      <c r="B12" s="44" t="s">
        <v>168</v>
      </c>
      <c r="C12" s="43">
        <v>2865270807</v>
      </c>
      <c r="D12" s="70">
        <f>+C12/C13</f>
        <v>4.186070243225636</v>
      </c>
      <c r="E12" s="41" t="s">
        <v>165</v>
      </c>
      <c r="M12" s="113"/>
      <c r="N12" s="113"/>
      <c r="O12" s="113"/>
      <c r="P12" s="113"/>
      <c r="Q12" s="113"/>
    </row>
    <row r="13" spans="1:17" x14ac:dyDescent="0.25">
      <c r="A13" s="62" t="s">
        <v>170</v>
      </c>
      <c r="B13" s="39" t="s">
        <v>169</v>
      </c>
      <c r="C13" s="36">
        <v>684477479</v>
      </c>
      <c r="D13" s="35"/>
      <c r="E13" s="41"/>
    </row>
    <row r="14" spans="1:17" x14ac:dyDescent="0.25">
      <c r="A14" s="61"/>
      <c r="B14" s="32"/>
      <c r="C14" s="36"/>
      <c r="D14" s="35"/>
      <c r="E14" s="41"/>
    </row>
    <row r="15" spans="1:17" x14ac:dyDescent="0.25">
      <c r="A15" s="61" t="str">
        <f>+INDICADORES!A7</f>
        <v>CAPITAL DE TRABAJO</v>
      </c>
      <c r="B15" s="39" t="s">
        <v>168</v>
      </c>
      <c r="C15" s="36">
        <f>+C12</f>
        <v>2865270807</v>
      </c>
      <c r="D15" s="35"/>
      <c r="E15" s="41"/>
    </row>
    <row r="16" spans="1:17" x14ac:dyDescent="0.25">
      <c r="A16" s="61"/>
      <c r="B16" s="39" t="s">
        <v>167</v>
      </c>
      <c r="C16" s="36">
        <f>+C13</f>
        <v>684477479</v>
      </c>
      <c r="D16" s="35"/>
      <c r="E16" s="41"/>
    </row>
    <row r="17" spans="1:5" x14ac:dyDescent="0.25">
      <c r="A17" s="61"/>
      <c r="B17" s="32"/>
      <c r="C17" s="36"/>
      <c r="D17" s="36">
        <f>+C15-C16</f>
        <v>2180793328</v>
      </c>
      <c r="E17" s="41" t="s">
        <v>165</v>
      </c>
    </row>
    <row r="18" spans="1:5" x14ac:dyDescent="0.25">
      <c r="A18" s="61"/>
      <c r="B18" s="39"/>
      <c r="C18" s="36"/>
      <c r="D18" s="35"/>
      <c r="E18" s="41"/>
    </row>
    <row r="19" spans="1:5" x14ac:dyDescent="0.25">
      <c r="A19" s="61"/>
      <c r="B19" s="32"/>
      <c r="C19" s="46"/>
      <c r="D19" s="45">
        <f>+C17*C18</f>
        <v>0</v>
      </c>
      <c r="E19" s="41"/>
    </row>
    <row r="20" spans="1:5" ht="15.75" thickBot="1" x14ac:dyDescent="0.3">
      <c r="A20" s="61" t="str">
        <f>+INDICADORES!A8</f>
        <v>ENDEUDAMIENTO</v>
      </c>
      <c r="B20" s="44" t="s">
        <v>166</v>
      </c>
      <c r="C20" s="43">
        <v>1303263051</v>
      </c>
      <c r="D20" s="42">
        <f>+C20/C21</f>
        <v>0.43360664922285724</v>
      </c>
      <c r="E20" s="41" t="s">
        <v>165</v>
      </c>
    </row>
    <row r="21" spans="1:5" ht="15.75" thickBot="1" x14ac:dyDescent="0.3">
      <c r="A21" s="61"/>
      <c r="B21" s="39" t="s">
        <v>164</v>
      </c>
      <c r="C21" s="36">
        <v>3005634377</v>
      </c>
      <c r="D21" s="35"/>
      <c r="E21" s="38"/>
    </row>
    <row r="22" spans="1:5" ht="15.75" thickBot="1" x14ac:dyDescent="0.3">
      <c r="A22" s="60"/>
      <c r="B22" s="32"/>
      <c r="C22" s="36"/>
      <c r="D22" s="35"/>
      <c r="E22" s="34"/>
    </row>
    <row r="23" spans="1:5" ht="15.75" thickBot="1" x14ac:dyDescent="0.3">
      <c r="A23" s="69"/>
      <c r="C23" s="68"/>
      <c r="D23" s="67"/>
      <c r="E23" s="67"/>
    </row>
    <row r="24" spans="1:5" ht="21.6" customHeight="1" thickBot="1" x14ac:dyDescent="0.3">
      <c r="A24" s="66" t="str">
        <f>+[1]DOCUMENTOS!C4</f>
        <v>FERRETERIA BRAND LIMITADA</v>
      </c>
      <c r="B24" s="65" t="str">
        <f>+[1]DOCUMENTOS!C4</f>
        <v>FERRETERIA BRAND LIMITADA</v>
      </c>
      <c r="C24" s="52"/>
      <c r="D24" s="64"/>
      <c r="E24" s="50" t="s">
        <v>178</v>
      </c>
    </row>
    <row r="25" spans="1:5" x14ac:dyDescent="0.25">
      <c r="A25" s="63" t="s">
        <v>171</v>
      </c>
      <c r="B25" s="32"/>
      <c r="C25" s="32"/>
      <c r="D25" s="32"/>
      <c r="E25" s="48"/>
    </row>
    <row r="26" spans="1:5" ht="15.75" thickBot="1" x14ac:dyDescent="0.3">
      <c r="A26" s="61"/>
      <c r="B26" s="44" t="s">
        <v>168</v>
      </c>
      <c r="C26" s="43">
        <v>4650056000</v>
      </c>
      <c r="D26" s="35">
        <f>+C26/C27</f>
        <v>4.1823481848377764</v>
      </c>
      <c r="E26" s="41" t="s">
        <v>165</v>
      </c>
    </row>
    <row r="27" spans="1:5" x14ac:dyDescent="0.25">
      <c r="A27" s="62" t="s">
        <v>170</v>
      </c>
      <c r="B27" s="39" t="s">
        <v>169</v>
      </c>
      <c r="C27" s="36">
        <v>1111829000</v>
      </c>
      <c r="D27" s="35"/>
      <c r="E27" s="41"/>
    </row>
    <row r="28" spans="1:5" x14ac:dyDescent="0.25">
      <c r="A28" s="61"/>
      <c r="B28" s="32"/>
      <c r="C28" s="36"/>
      <c r="D28" s="35"/>
      <c r="E28" s="41"/>
    </row>
    <row r="29" spans="1:5" x14ac:dyDescent="0.25">
      <c r="A29" s="61">
        <f>+INDICADORES!A25</f>
        <v>0</v>
      </c>
      <c r="B29" s="39" t="s">
        <v>168</v>
      </c>
      <c r="C29" s="36">
        <f>+C26</f>
        <v>4650056000</v>
      </c>
      <c r="D29" s="35"/>
      <c r="E29" s="41"/>
    </row>
    <row r="30" spans="1:5" x14ac:dyDescent="0.25">
      <c r="A30" s="61"/>
      <c r="B30" s="39" t="s">
        <v>167</v>
      </c>
      <c r="C30" s="36">
        <f>+C27</f>
        <v>1111829000</v>
      </c>
      <c r="D30" s="35"/>
      <c r="E30" s="41"/>
    </row>
    <row r="31" spans="1:5" x14ac:dyDescent="0.25">
      <c r="A31" s="61"/>
      <c r="B31" s="32"/>
      <c r="C31" s="36"/>
      <c r="D31" s="36">
        <f>+C29-C30</f>
        <v>3538227000</v>
      </c>
      <c r="E31" s="41" t="s">
        <v>165</v>
      </c>
    </row>
    <row r="32" spans="1:5" x14ac:dyDescent="0.25">
      <c r="A32" s="61"/>
      <c r="B32" s="39"/>
      <c r="C32" s="36"/>
      <c r="D32" s="35"/>
      <c r="E32" s="41"/>
    </row>
    <row r="33" spans="1:12" x14ac:dyDescent="0.25">
      <c r="A33" s="61"/>
      <c r="B33" s="32"/>
      <c r="C33" s="46"/>
      <c r="D33" s="45">
        <f>+C31*C32</f>
        <v>0</v>
      </c>
      <c r="E33" s="41"/>
    </row>
    <row r="34" spans="1:12" ht="15.75" thickBot="1" x14ac:dyDescent="0.3">
      <c r="A34" s="61">
        <f>+INDICADORES!A26</f>
        <v>0</v>
      </c>
      <c r="B34" s="44" t="s">
        <v>166</v>
      </c>
      <c r="C34" s="43">
        <v>1742724000</v>
      </c>
      <c r="D34" s="42">
        <f>+C34/C35</f>
        <v>0.26660506599252681</v>
      </c>
      <c r="E34" s="41" t="s">
        <v>165</v>
      </c>
    </row>
    <row r="35" spans="1:12" ht="15.75" thickBot="1" x14ac:dyDescent="0.3">
      <c r="A35" s="61"/>
      <c r="B35" s="39" t="s">
        <v>164</v>
      </c>
      <c r="C35" s="36">
        <v>6536725000</v>
      </c>
      <c r="D35" s="35"/>
      <c r="E35" s="38"/>
    </row>
    <row r="36" spans="1:12" ht="15.75" thickBot="1" x14ac:dyDescent="0.3">
      <c r="A36" s="60"/>
      <c r="B36" s="32"/>
      <c r="C36" s="36"/>
      <c r="D36" s="35"/>
      <c r="E36" s="34"/>
    </row>
    <row r="37" spans="1:12" ht="15.75" thickBot="1" x14ac:dyDescent="0.3">
      <c r="C37" s="30"/>
      <c r="D37" s="30"/>
      <c r="E37" s="30"/>
    </row>
    <row r="38" spans="1:12" ht="41.45" customHeight="1" thickBot="1" x14ac:dyDescent="0.3">
      <c r="A38" s="59" t="str">
        <f>+[1]DOCUMENTOS!D4</f>
        <v>INTERAMERICANA DE SUMINISTROS</v>
      </c>
      <c r="B38" s="58" t="s">
        <v>177</v>
      </c>
      <c r="C38" s="58"/>
      <c r="D38" s="57"/>
      <c r="E38" s="50" t="s">
        <v>172</v>
      </c>
    </row>
    <row r="39" spans="1:12" ht="15.75" x14ac:dyDescent="0.25">
      <c r="A39" s="49" t="s">
        <v>171</v>
      </c>
      <c r="B39" s="32"/>
      <c r="C39" s="32"/>
      <c r="D39" s="32"/>
      <c r="E39" s="48"/>
    </row>
    <row r="40" spans="1:12" ht="16.5" thickBot="1" x14ac:dyDescent="0.3">
      <c r="A40" s="40"/>
      <c r="B40" s="44" t="s">
        <v>168</v>
      </c>
      <c r="C40" s="43">
        <v>3951166387</v>
      </c>
      <c r="D40" s="35">
        <f>+C40/C41</f>
        <v>3.471557748957367</v>
      </c>
      <c r="E40" s="41" t="s">
        <v>165</v>
      </c>
    </row>
    <row r="41" spans="1:12" ht="15.75" x14ac:dyDescent="0.25">
      <c r="A41" s="47" t="s">
        <v>170</v>
      </c>
      <c r="B41" s="39" t="s">
        <v>169</v>
      </c>
      <c r="C41" s="36">
        <v>1138153726</v>
      </c>
      <c r="D41" s="35"/>
      <c r="E41" s="41"/>
    </row>
    <row r="42" spans="1:12" ht="15.75" x14ac:dyDescent="0.25">
      <c r="A42" s="40"/>
      <c r="B42" s="32"/>
      <c r="C42" s="36"/>
      <c r="D42" s="35"/>
      <c r="E42" s="41"/>
    </row>
    <row r="43" spans="1:12" ht="15.75" x14ac:dyDescent="0.25">
      <c r="A43" s="40">
        <f>+INDICADORES!A43</f>
        <v>0</v>
      </c>
      <c r="B43" s="39" t="s">
        <v>168</v>
      </c>
      <c r="C43" s="36">
        <f>+C40</f>
        <v>3951166387</v>
      </c>
      <c r="D43" s="35"/>
      <c r="E43" s="41"/>
    </row>
    <row r="44" spans="1:12" ht="16.5" thickBot="1" x14ac:dyDescent="0.3">
      <c r="A44" s="40"/>
      <c r="B44" s="39" t="s">
        <v>167</v>
      </c>
      <c r="C44" s="36">
        <f>+C41</f>
        <v>1138153726</v>
      </c>
      <c r="D44" s="35"/>
      <c r="E44" s="41"/>
    </row>
    <row r="45" spans="1:12" ht="16.5" thickBot="1" x14ac:dyDescent="0.3">
      <c r="A45" s="40"/>
      <c r="B45" s="32"/>
      <c r="C45" s="36"/>
      <c r="D45" s="36">
        <f>+C43-C44</f>
        <v>2813012661</v>
      </c>
      <c r="E45" s="41" t="s">
        <v>165</v>
      </c>
      <c r="K45" s="114"/>
      <c r="L45" s="115"/>
    </row>
    <row r="46" spans="1:12" ht="15.75" x14ac:dyDescent="0.25">
      <c r="A46" s="40"/>
      <c r="B46" s="39"/>
      <c r="C46" s="36"/>
      <c r="D46" s="35"/>
      <c r="E46" s="41"/>
    </row>
    <row r="47" spans="1:12" ht="15.75" x14ac:dyDescent="0.25">
      <c r="A47" s="40"/>
      <c r="B47" s="32"/>
      <c r="C47" s="46"/>
      <c r="D47" s="45">
        <f>+C45*C46</f>
        <v>0</v>
      </c>
      <c r="E47" s="41"/>
    </row>
    <row r="48" spans="1:12" ht="16.5" thickBot="1" x14ac:dyDescent="0.3">
      <c r="A48" s="40">
        <f>+INDICADORES!A44</f>
        <v>0</v>
      </c>
      <c r="B48" s="44" t="s">
        <v>166</v>
      </c>
      <c r="C48" s="43">
        <v>1138153726</v>
      </c>
      <c r="D48" s="42">
        <f>+C48/C49</f>
        <v>0.20695547559345517</v>
      </c>
      <c r="E48" s="41" t="s">
        <v>165</v>
      </c>
    </row>
    <row r="49" spans="1:5" ht="16.5" thickBot="1" x14ac:dyDescent="0.3">
      <c r="A49" s="40"/>
      <c r="B49" s="39" t="s">
        <v>164</v>
      </c>
      <c r="C49" s="36">
        <v>5499510089</v>
      </c>
      <c r="D49" s="35"/>
      <c r="E49" s="38"/>
    </row>
    <row r="50" spans="1:5" ht="16.5" thickBot="1" x14ac:dyDescent="0.3">
      <c r="A50" s="37"/>
      <c r="B50" s="32"/>
      <c r="C50" s="36"/>
      <c r="D50" s="35"/>
      <c r="E50" s="34"/>
    </row>
    <row r="51" spans="1:5" ht="16.5" thickBot="1" x14ac:dyDescent="0.3">
      <c r="A51" s="33"/>
      <c r="C51" s="30"/>
      <c r="D51" s="30"/>
      <c r="E51" s="30"/>
    </row>
    <row r="52" spans="1:5" ht="32.450000000000003" customHeight="1" thickBot="1" x14ac:dyDescent="0.3">
      <c r="A52" s="56" t="str">
        <f>+[1]DOCUMENTOS!E4</f>
        <v>ORION CONIC SAS</v>
      </c>
      <c r="B52" s="55" t="s">
        <v>100</v>
      </c>
      <c r="C52" s="55"/>
      <c r="D52" s="54"/>
      <c r="E52" s="50" t="s">
        <v>176</v>
      </c>
    </row>
    <row r="53" spans="1:5" ht="15.75" x14ac:dyDescent="0.25">
      <c r="A53" s="49" t="s">
        <v>171</v>
      </c>
      <c r="B53" s="32"/>
      <c r="C53" s="32"/>
      <c r="D53" s="32"/>
      <c r="E53" s="48"/>
    </row>
    <row r="54" spans="1:5" ht="16.5" thickBot="1" x14ac:dyDescent="0.3">
      <c r="A54" s="40"/>
      <c r="B54" s="44" t="s">
        <v>168</v>
      </c>
      <c r="C54" s="43">
        <v>0</v>
      </c>
      <c r="D54" s="35" t="e">
        <f>+C54/C55</f>
        <v>#DIV/0!</v>
      </c>
      <c r="E54" s="41" t="s">
        <v>175</v>
      </c>
    </row>
    <row r="55" spans="1:5" ht="15.75" x14ac:dyDescent="0.25">
      <c r="A55" s="47" t="s">
        <v>170</v>
      </c>
      <c r="B55" s="39" t="s">
        <v>169</v>
      </c>
      <c r="C55" s="36">
        <v>0</v>
      </c>
      <c r="D55" s="35"/>
      <c r="E55" s="41"/>
    </row>
    <row r="56" spans="1:5" ht="15.75" x14ac:dyDescent="0.25">
      <c r="A56" s="40"/>
      <c r="B56" s="32"/>
      <c r="C56" s="36"/>
      <c r="D56" s="35"/>
      <c r="E56" s="41"/>
    </row>
    <row r="57" spans="1:5" ht="15.75" x14ac:dyDescent="0.25">
      <c r="A57" s="40">
        <f>+INDICADORES!A61</f>
        <v>0</v>
      </c>
      <c r="B57" s="39" t="s">
        <v>168</v>
      </c>
      <c r="C57" s="36">
        <f>+C54</f>
        <v>0</v>
      </c>
      <c r="D57" s="35"/>
      <c r="E57" s="41"/>
    </row>
    <row r="58" spans="1:5" ht="15.75" x14ac:dyDescent="0.25">
      <c r="A58" s="40"/>
      <c r="B58" s="39" t="s">
        <v>167</v>
      </c>
      <c r="C58" s="36">
        <f>+C55</f>
        <v>0</v>
      </c>
      <c r="D58" s="35"/>
      <c r="E58" s="41"/>
    </row>
    <row r="59" spans="1:5" ht="15.75" x14ac:dyDescent="0.25">
      <c r="A59" s="40"/>
      <c r="B59" s="32"/>
      <c r="C59" s="36"/>
      <c r="D59" s="36">
        <f>+C57-C58</f>
        <v>0</v>
      </c>
      <c r="E59" s="41" t="s">
        <v>175</v>
      </c>
    </row>
    <row r="60" spans="1:5" ht="15.75" x14ac:dyDescent="0.25">
      <c r="A60" s="40"/>
      <c r="B60" s="39"/>
      <c r="C60" s="36"/>
      <c r="D60" s="35"/>
      <c r="E60" s="41"/>
    </row>
    <row r="61" spans="1:5" ht="15.75" x14ac:dyDescent="0.25">
      <c r="A61" s="40"/>
      <c r="B61" s="32"/>
      <c r="C61" s="46"/>
      <c r="D61" s="45">
        <f>+C59*C60</f>
        <v>0</v>
      </c>
      <c r="E61" s="41"/>
    </row>
    <row r="62" spans="1:5" ht="16.5" thickBot="1" x14ac:dyDescent="0.3">
      <c r="A62" s="40">
        <f>+INDICADORES!A62</f>
        <v>0</v>
      </c>
      <c r="B62" s="44" t="s">
        <v>166</v>
      </c>
      <c r="C62" s="43"/>
      <c r="D62" s="42" t="e">
        <f>+C62/C63</f>
        <v>#DIV/0!</v>
      </c>
      <c r="E62" s="41" t="s">
        <v>175</v>
      </c>
    </row>
    <row r="63" spans="1:5" ht="16.5" thickBot="1" x14ac:dyDescent="0.3">
      <c r="A63" s="40"/>
      <c r="B63" s="39" t="s">
        <v>164</v>
      </c>
      <c r="C63" s="36"/>
      <c r="D63" s="35"/>
      <c r="E63" s="38"/>
    </row>
    <row r="64" spans="1:5" ht="16.5" thickBot="1" x14ac:dyDescent="0.3">
      <c r="A64" s="37"/>
      <c r="B64" s="32"/>
      <c r="C64" s="36"/>
      <c r="D64" s="35"/>
      <c r="E64" s="34"/>
    </row>
    <row r="65" spans="1:5" ht="16.5" thickBot="1" x14ac:dyDescent="0.3">
      <c r="A65" s="33"/>
      <c r="C65" s="30"/>
      <c r="D65" s="30"/>
      <c r="E65" s="30"/>
    </row>
    <row r="66" spans="1:5" ht="16.5" thickBot="1" x14ac:dyDescent="0.3">
      <c r="A66" s="56" t="str">
        <f>+[1]DOCUMENTOS!F4</f>
        <v>COLTECH SAS</v>
      </c>
      <c r="B66" s="55" t="s">
        <v>121</v>
      </c>
      <c r="C66" s="55"/>
      <c r="D66" s="54"/>
      <c r="E66" s="50" t="s">
        <v>172</v>
      </c>
    </row>
    <row r="67" spans="1:5" ht="15.75" x14ac:dyDescent="0.25">
      <c r="A67" s="49" t="s">
        <v>171</v>
      </c>
      <c r="B67" s="32"/>
      <c r="C67" s="32"/>
      <c r="D67" s="32"/>
      <c r="E67" s="48"/>
    </row>
    <row r="68" spans="1:5" ht="16.5" thickBot="1" x14ac:dyDescent="0.3">
      <c r="A68" s="40"/>
      <c r="B68" s="44" t="s">
        <v>168</v>
      </c>
      <c r="C68" s="43">
        <v>2220830107</v>
      </c>
      <c r="D68" s="35">
        <f>+C68/C69</f>
        <v>7.8459932772888248</v>
      </c>
      <c r="E68" s="41" t="s">
        <v>165</v>
      </c>
    </row>
    <row r="69" spans="1:5" ht="15.75" x14ac:dyDescent="0.25">
      <c r="A69" s="47" t="s">
        <v>170</v>
      </c>
      <c r="B69" s="39" t="s">
        <v>169</v>
      </c>
      <c r="C69" s="36">
        <v>283052767</v>
      </c>
      <c r="D69" s="35"/>
      <c r="E69" s="41"/>
    </row>
    <row r="70" spans="1:5" ht="15.75" x14ac:dyDescent="0.25">
      <c r="A70" s="40"/>
      <c r="B70" s="32"/>
      <c r="C70" s="36"/>
      <c r="D70" s="35"/>
      <c r="E70" s="41"/>
    </row>
    <row r="71" spans="1:5" ht="15.75" x14ac:dyDescent="0.25">
      <c r="A71" s="40">
        <f>+INDICADORES!A79</f>
        <v>0</v>
      </c>
      <c r="B71" s="39" t="s">
        <v>168</v>
      </c>
      <c r="C71" s="36">
        <f>+C68</f>
        <v>2220830107</v>
      </c>
      <c r="D71" s="35"/>
      <c r="E71" s="41"/>
    </row>
    <row r="72" spans="1:5" ht="15.75" x14ac:dyDescent="0.25">
      <c r="A72" s="40"/>
      <c r="B72" s="39" t="s">
        <v>167</v>
      </c>
      <c r="C72" s="36">
        <f>+C69</f>
        <v>283052767</v>
      </c>
      <c r="D72" s="35"/>
      <c r="E72" s="41"/>
    </row>
    <row r="73" spans="1:5" ht="15.75" x14ac:dyDescent="0.25">
      <c r="A73" s="40"/>
      <c r="B73" s="32"/>
      <c r="C73" s="36"/>
      <c r="D73" s="36">
        <f>+C71-C72</f>
        <v>1937777340</v>
      </c>
      <c r="E73" s="41" t="s">
        <v>165</v>
      </c>
    </row>
    <row r="74" spans="1:5" ht="15.75" x14ac:dyDescent="0.25">
      <c r="A74" s="40"/>
      <c r="B74" s="39"/>
      <c r="C74" s="36"/>
      <c r="D74" s="35"/>
      <c r="E74" s="41"/>
    </row>
    <row r="75" spans="1:5" ht="15.75" x14ac:dyDescent="0.25">
      <c r="A75" s="40"/>
      <c r="B75" s="32"/>
      <c r="C75" s="46"/>
      <c r="D75" s="45">
        <f>+C73*C74</f>
        <v>0</v>
      </c>
      <c r="E75" s="41"/>
    </row>
    <row r="76" spans="1:5" ht="16.5" thickBot="1" x14ac:dyDescent="0.3">
      <c r="A76" s="40">
        <f>+INDICADORES!A80</f>
        <v>0</v>
      </c>
      <c r="B76" s="44" t="s">
        <v>166</v>
      </c>
      <c r="C76" s="43">
        <v>1220484802</v>
      </c>
      <c r="D76" s="42">
        <f>+C76/C77</f>
        <v>0.53231809287088616</v>
      </c>
      <c r="E76" s="41" t="s">
        <v>165</v>
      </c>
    </row>
    <row r="77" spans="1:5" ht="16.5" thickBot="1" x14ac:dyDescent="0.3">
      <c r="A77" s="40"/>
      <c r="B77" s="39" t="s">
        <v>164</v>
      </c>
      <c r="C77" s="36">
        <v>2292773472</v>
      </c>
      <c r="D77" s="35"/>
      <c r="E77" s="38"/>
    </row>
    <row r="78" spans="1:5" ht="16.5" thickBot="1" x14ac:dyDescent="0.3">
      <c r="A78" s="37"/>
      <c r="B78" s="32"/>
      <c r="C78" s="36"/>
      <c r="D78" s="35"/>
      <c r="E78" s="34"/>
    </row>
    <row r="79" spans="1:5" ht="16.5" thickBot="1" x14ac:dyDescent="0.3">
      <c r="A79" s="33"/>
      <c r="C79" s="30"/>
      <c r="D79" s="30"/>
      <c r="E79" s="30"/>
    </row>
    <row r="80" spans="1:5" ht="58.9" customHeight="1" thickBot="1" x14ac:dyDescent="0.3">
      <c r="A80" s="53" t="str">
        <f>+[1]DOCUMENTOS!G4</f>
        <v>DEPÓSITO Y COMERCIALIZADORA FERRECONSTRUCTOR SAS</v>
      </c>
      <c r="B80" s="52" t="s">
        <v>174</v>
      </c>
      <c r="C80" s="52"/>
      <c r="D80" s="51"/>
      <c r="E80" s="50" t="s">
        <v>172</v>
      </c>
    </row>
    <row r="81" spans="1:5" ht="15.75" x14ac:dyDescent="0.25">
      <c r="A81" s="49" t="s">
        <v>171</v>
      </c>
      <c r="B81" s="32"/>
      <c r="C81" s="32"/>
      <c r="D81" s="32"/>
      <c r="E81" s="48"/>
    </row>
    <row r="82" spans="1:5" ht="16.5" thickBot="1" x14ac:dyDescent="0.3">
      <c r="A82" s="40"/>
      <c r="B82" s="44" t="s">
        <v>168</v>
      </c>
      <c r="C82" s="43">
        <v>641435739</v>
      </c>
      <c r="D82" s="35">
        <f>+C82/C83</f>
        <v>3.545282208333727</v>
      </c>
      <c r="E82" s="41" t="s">
        <v>165</v>
      </c>
    </row>
    <row r="83" spans="1:5" ht="15.75" x14ac:dyDescent="0.25">
      <c r="A83" s="47" t="s">
        <v>170</v>
      </c>
      <c r="B83" s="39" t="s">
        <v>169</v>
      </c>
      <c r="C83" s="36">
        <v>180926567</v>
      </c>
      <c r="D83" s="35"/>
      <c r="E83" s="41"/>
    </row>
    <row r="84" spans="1:5" ht="15.75" x14ac:dyDescent="0.25">
      <c r="A84" s="40"/>
      <c r="B84" s="32"/>
      <c r="C84" s="36"/>
      <c r="D84" s="35"/>
      <c r="E84" s="41"/>
    </row>
    <row r="85" spans="1:5" ht="15.75" x14ac:dyDescent="0.25">
      <c r="A85" s="40">
        <f>+INDICADORES!A97</f>
        <v>0</v>
      </c>
      <c r="B85" s="39" t="s">
        <v>168</v>
      </c>
      <c r="C85" s="36">
        <f>+C82</f>
        <v>641435739</v>
      </c>
      <c r="D85" s="35"/>
      <c r="E85" s="41"/>
    </row>
    <row r="86" spans="1:5" ht="15.75" x14ac:dyDescent="0.25">
      <c r="A86" s="40"/>
      <c r="B86" s="39" t="s">
        <v>167</v>
      </c>
      <c r="C86" s="36">
        <f>+C83</f>
        <v>180926567</v>
      </c>
      <c r="D86" s="35"/>
      <c r="E86" s="41"/>
    </row>
    <row r="87" spans="1:5" ht="15.75" x14ac:dyDescent="0.25">
      <c r="A87" s="40"/>
      <c r="B87" s="32"/>
      <c r="C87" s="36"/>
      <c r="D87" s="36">
        <f>+C85-C86</f>
        <v>460509172</v>
      </c>
      <c r="E87" s="41" t="s">
        <v>165</v>
      </c>
    </row>
    <row r="88" spans="1:5" ht="15.75" x14ac:dyDescent="0.25">
      <c r="A88" s="40"/>
      <c r="B88" s="39"/>
      <c r="C88" s="36"/>
      <c r="D88" s="35"/>
      <c r="E88" s="41"/>
    </row>
    <row r="89" spans="1:5" ht="15.75" x14ac:dyDescent="0.25">
      <c r="A89" s="40"/>
      <c r="B89" s="32"/>
      <c r="C89" s="46"/>
      <c r="D89" s="45">
        <f>+C87*C88</f>
        <v>0</v>
      </c>
      <c r="E89" s="41"/>
    </row>
    <row r="90" spans="1:5" ht="16.5" thickBot="1" x14ac:dyDescent="0.3">
      <c r="A90" s="40">
        <f>+INDICADORES!A98</f>
        <v>0</v>
      </c>
      <c r="B90" s="44" t="s">
        <v>166</v>
      </c>
      <c r="C90" s="43">
        <v>180926567</v>
      </c>
      <c r="D90" s="42">
        <f>+C90/C91</f>
        <v>0.25568870285857126</v>
      </c>
      <c r="E90" s="41" t="s">
        <v>165</v>
      </c>
    </row>
    <row r="91" spans="1:5" ht="16.5" thickBot="1" x14ac:dyDescent="0.3">
      <c r="A91" s="40"/>
      <c r="B91" s="39" t="s">
        <v>164</v>
      </c>
      <c r="C91" s="36">
        <v>707604853</v>
      </c>
      <c r="D91" s="35"/>
      <c r="E91" s="38"/>
    </row>
    <row r="92" spans="1:5" ht="16.5" thickBot="1" x14ac:dyDescent="0.3">
      <c r="A92" s="37"/>
      <c r="B92" s="32"/>
      <c r="C92" s="36"/>
      <c r="D92" s="35"/>
      <c r="E92" s="34"/>
    </row>
    <row r="93" spans="1:5" ht="16.5" thickBot="1" x14ac:dyDescent="0.3">
      <c r="A93" s="33"/>
      <c r="C93" s="30"/>
      <c r="D93" s="30"/>
      <c r="E93" s="30"/>
    </row>
    <row r="94" spans="1:5" ht="41.45" customHeight="1" thickBot="1" x14ac:dyDescent="0.3">
      <c r="A94" s="53" t="str">
        <f>+[1]DOCUMENTOS!H4</f>
        <v>COMPAÑÍA DE DISTRIBUCIÓN FERRETERA SAS</v>
      </c>
      <c r="B94" s="52" t="s">
        <v>173</v>
      </c>
      <c r="C94" s="52"/>
      <c r="D94" s="51"/>
      <c r="E94" s="50" t="s">
        <v>172</v>
      </c>
    </row>
    <row r="95" spans="1:5" ht="15.75" x14ac:dyDescent="0.25">
      <c r="A95" s="49" t="s">
        <v>171</v>
      </c>
      <c r="B95" s="32"/>
      <c r="C95" s="32"/>
      <c r="D95" s="32"/>
      <c r="E95" s="48"/>
    </row>
    <row r="96" spans="1:5" ht="16.5" thickBot="1" x14ac:dyDescent="0.3">
      <c r="A96" s="40"/>
      <c r="B96" s="44" t="s">
        <v>168</v>
      </c>
      <c r="C96" s="43">
        <v>2113770172</v>
      </c>
      <c r="D96" s="35">
        <f>+C96/C97</f>
        <v>2.2843595135445587</v>
      </c>
      <c r="E96" s="41" t="s">
        <v>165</v>
      </c>
    </row>
    <row r="97" spans="1:6" ht="15.75" x14ac:dyDescent="0.25">
      <c r="A97" s="47" t="s">
        <v>170</v>
      </c>
      <c r="B97" s="39" t="s">
        <v>169</v>
      </c>
      <c r="C97" s="36">
        <v>925322901</v>
      </c>
      <c r="D97" s="35"/>
      <c r="E97" s="41"/>
    </row>
    <row r="98" spans="1:6" ht="15.75" x14ac:dyDescent="0.25">
      <c r="A98" s="40"/>
      <c r="B98" s="32"/>
      <c r="C98" s="36"/>
      <c r="D98" s="35"/>
      <c r="E98" s="41"/>
    </row>
    <row r="99" spans="1:6" ht="15.75" x14ac:dyDescent="0.25">
      <c r="A99" s="40">
        <f>+INDICADORES!A115</f>
        <v>0</v>
      </c>
      <c r="B99" s="39" t="s">
        <v>168</v>
      </c>
      <c r="C99" s="36">
        <f>+C96</f>
        <v>2113770172</v>
      </c>
      <c r="D99" s="35"/>
      <c r="E99" s="41"/>
    </row>
    <row r="100" spans="1:6" ht="15.75" x14ac:dyDescent="0.25">
      <c r="A100" s="40"/>
      <c r="B100" s="39" t="s">
        <v>167</v>
      </c>
      <c r="C100" s="36">
        <f>+C97</f>
        <v>925322901</v>
      </c>
      <c r="D100" s="35"/>
      <c r="E100" s="41"/>
    </row>
    <row r="101" spans="1:6" ht="15.75" x14ac:dyDescent="0.25">
      <c r="A101" s="40"/>
      <c r="B101" s="32"/>
      <c r="C101" s="36"/>
      <c r="D101" s="36">
        <f>+C99-C100</f>
        <v>1188447271</v>
      </c>
      <c r="E101" s="41" t="s">
        <v>165</v>
      </c>
    </row>
    <row r="102" spans="1:6" ht="15.75" x14ac:dyDescent="0.25">
      <c r="A102" s="40"/>
      <c r="B102" s="39"/>
      <c r="C102" s="36"/>
      <c r="D102" s="35"/>
      <c r="E102" s="41"/>
    </row>
    <row r="103" spans="1:6" ht="15.75" x14ac:dyDescent="0.25">
      <c r="A103" s="40"/>
      <c r="B103" s="32"/>
      <c r="C103" s="46"/>
      <c r="D103" s="45">
        <f>+C101*C102</f>
        <v>0</v>
      </c>
      <c r="E103" s="41"/>
    </row>
    <row r="104" spans="1:6" ht="16.5" thickBot="1" x14ac:dyDescent="0.3">
      <c r="A104" s="40">
        <f>+INDICADORES!A116</f>
        <v>0</v>
      </c>
      <c r="B104" s="44" t="s">
        <v>166</v>
      </c>
      <c r="C104" s="43">
        <v>1040336701</v>
      </c>
      <c r="D104" s="42">
        <f>+C104/C105</f>
        <v>0.37970110873688501</v>
      </c>
      <c r="E104" s="41" t="s">
        <v>165</v>
      </c>
    </row>
    <row r="105" spans="1:6" ht="16.5" thickBot="1" x14ac:dyDescent="0.3">
      <c r="A105" s="40"/>
      <c r="B105" s="39" t="s">
        <v>164</v>
      </c>
      <c r="C105" s="36">
        <v>2739883232</v>
      </c>
      <c r="D105" s="35"/>
      <c r="E105" s="38"/>
    </row>
    <row r="106" spans="1:6" ht="16.5" thickBot="1" x14ac:dyDescent="0.3">
      <c r="A106" s="37"/>
      <c r="B106" s="32"/>
      <c r="C106" s="36"/>
      <c r="D106" s="35"/>
      <c r="E106" s="34"/>
    </row>
    <row r="107" spans="1:6" ht="15.75" x14ac:dyDescent="0.25">
      <c r="A107" s="33"/>
      <c r="B107" s="32"/>
      <c r="C107" s="32"/>
      <c r="D107" s="32"/>
      <c r="E107" s="32"/>
      <c r="F107" s="31"/>
    </row>
    <row r="108" spans="1:6" x14ac:dyDescent="0.25">
      <c r="C108" s="30"/>
      <c r="D108" s="30"/>
      <c r="E108" s="30"/>
    </row>
  </sheetData>
  <mergeCells count="5">
    <mergeCell ref="B3:E3"/>
    <mergeCell ref="K11:O11"/>
    <mergeCell ref="M12:Q12"/>
    <mergeCell ref="K45:L45"/>
    <mergeCell ref="A2:E2"/>
  </mergeCells>
  <printOptions horizontalCentered="1"/>
  <pageMargins left="0.70866141732283472" right="0.70866141732283472" top="0.74803149606299213" bottom="0.74803149606299213" header="0.31496062992125984" footer="0.31496062992125984"/>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29" workbookViewId="0">
      <selection activeCell="K29" sqref="K29"/>
    </sheetView>
  </sheetViews>
  <sheetFormatPr baseColWidth="10" defaultRowHeight="15" x14ac:dyDescent="0.25"/>
  <cols>
    <col min="1" max="1" width="16.140625" customWidth="1"/>
    <col min="2" max="2" width="11.140625" bestFit="1" customWidth="1"/>
    <col min="3" max="4" width="12" bestFit="1" customWidth="1"/>
    <col min="5" max="5" width="12.85546875" customWidth="1"/>
    <col min="6" max="6" width="7.85546875" bestFit="1" customWidth="1"/>
    <col min="7" max="7" width="12" bestFit="1" customWidth="1"/>
    <col min="8" max="8" width="10.7109375" bestFit="1" customWidth="1"/>
    <col min="9" max="9" width="12" bestFit="1" customWidth="1"/>
  </cols>
  <sheetData>
    <row r="1" spans="1:9" ht="15.75" x14ac:dyDescent="0.25">
      <c r="A1" s="117" t="str">
        <f>+'EVALUACION INDICES'!A2</f>
        <v>INVITACIÓN ABIERTA No 003  DE 2017</v>
      </c>
      <c r="B1" s="117"/>
      <c r="C1" s="117"/>
      <c r="D1" s="117"/>
      <c r="E1" s="117"/>
      <c r="F1" s="117"/>
      <c r="G1" s="117"/>
      <c r="H1" s="117"/>
      <c r="I1" s="117"/>
    </row>
    <row r="2" spans="1:9" ht="39" customHeight="1" x14ac:dyDescent="0.25">
      <c r="A2" s="116" t="str">
        <f>+[1]DOCUMENTOS!A2</f>
        <v>SUMINISTRO DE HERRAMIENTAS, MATERIALES, CONSTRUCCIÓN DECORACIÓN DE OFICINAS Y DEMAS ELMENTOS DE FERRETERIA, ASÍ COMO , ALQUILER DE EQUIPO PARA EL MANTENIMIENTO Y REPARACIONES LOCATIVAS Y LA PRESTACIÓN DE SERVICIOS PARA LA INSTALACIÓN DE PRODUCTOS QUE REQUIERA LA EMPRESA DE LICORES DE CUNDINAMARCA</v>
      </c>
      <c r="B2" s="116"/>
      <c r="C2" s="116"/>
      <c r="D2" s="116"/>
      <c r="E2" s="116"/>
      <c r="F2" s="116"/>
      <c r="G2" s="116"/>
      <c r="H2" s="116"/>
      <c r="I2" s="116"/>
    </row>
    <row r="3" spans="1:9" ht="15.75" thickBot="1" x14ac:dyDescent="0.3">
      <c r="A3" s="118" t="s">
        <v>187</v>
      </c>
      <c r="B3" s="118"/>
      <c r="C3" s="118"/>
      <c r="D3" s="118"/>
      <c r="E3" s="118"/>
      <c r="F3" s="118"/>
      <c r="G3" s="118"/>
      <c r="H3" s="118"/>
      <c r="I3" s="118"/>
    </row>
    <row r="4" spans="1:9" ht="22.5" customHeight="1" thickBot="1" x14ac:dyDescent="0.3">
      <c r="A4" s="119" t="s">
        <v>186</v>
      </c>
      <c r="B4" s="120"/>
      <c r="C4" s="101" t="s">
        <v>188</v>
      </c>
      <c r="D4" s="101" t="s">
        <v>188</v>
      </c>
      <c r="E4" s="101" t="s">
        <v>188</v>
      </c>
      <c r="F4" s="101" t="s">
        <v>188</v>
      </c>
      <c r="G4" s="101" t="s">
        <v>188</v>
      </c>
      <c r="H4" s="101" t="s">
        <v>188</v>
      </c>
      <c r="I4" s="101" t="s">
        <v>188</v>
      </c>
    </row>
    <row r="5" spans="1:9" ht="70.150000000000006" customHeight="1" thickBot="1" x14ac:dyDescent="0.3">
      <c r="A5" s="100"/>
      <c r="B5" s="99"/>
      <c r="C5" s="98" t="str">
        <f>+[1]DOCUMENTOS!B4</f>
        <v>FERRETERIA SAN ROQUE No. 2 LTDA</v>
      </c>
      <c r="D5" s="98" t="str">
        <f>+[1]DOCUMENTOS!C4</f>
        <v>FERRETERIA BRAND LIMITADA</v>
      </c>
      <c r="E5" s="98" t="str">
        <f>+[1]DOCUMENTOS!D4</f>
        <v>INTERAMERICANA DE SUMINISTROS</v>
      </c>
      <c r="F5" s="98" t="str">
        <f>+[1]DOCUMENTOS!E4</f>
        <v>ORION CONIC SAS</v>
      </c>
      <c r="G5" s="98" t="str">
        <f>+[1]DOCUMENTOS!F4</f>
        <v>COLTECH SAS</v>
      </c>
      <c r="H5" s="97" t="str">
        <f>+[1]DOCUMENTOS!G4</f>
        <v>DEPÓSITO Y COMERCIALIZADORA FERRECONSTRUCTOR SAS</v>
      </c>
      <c r="I5" s="97" t="str">
        <f>+[1]DOCUMENTOS!H4</f>
        <v>COMPAÑÍA DE DISTRIBUCIÓN FERRETERA SAS</v>
      </c>
    </row>
    <row r="6" spans="1:9" ht="24" customHeight="1" thickBot="1" x14ac:dyDescent="0.3">
      <c r="A6" s="96" t="s">
        <v>170</v>
      </c>
      <c r="B6" s="91" t="str">
        <f>+'EVALUACION INDICES'!C6</f>
        <v>&gt; = 1,5</v>
      </c>
      <c r="C6" s="95">
        <f>+'EVALUACION INDICES'!D12</f>
        <v>4.186070243225636</v>
      </c>
      <c r="D6" s="95">
        <f>+'EVALUACION INDICES'!D26</f>
        <v>4.1823481848377764</v>
      </c>
      <c r="E6" s="95">
        <f>+'EVALUACION INDICES'!D40</f>
        <v>3.471557748957367</v>
      </c>
      <c r="F6" s="95" t="e">
        <f>+'EVALUACION INDICES'!D54</f>
        <v>#DIV/0!</v>
      </c>
      <c r="G6" s="95">
        <f>+'EVALUACION INDICES'!D68</f>
        <v>7.8459932772888248</v>
      </c>
      <c r="H6" s="95">
        <f>+'EVALUACION INDICES'!D82</f>
        <v>3.545282208333727</v>
      </c>
      <c r="I6" s="95">
        <f>+'EVALUACION INDICES'!D96</f>
        <v>2.2843595135445587</v>
      </c>
    </row>
    <row r="7" spans="1:9" ht="24" customHeight="1" thickBot="1" x14ac:dyDescent="0.3">
      <c r="A7" s="94" t="s">
        <v>183</v>
      </c>
      <c r="B7" s="91">
        <f>+'EVALUACION INDICES'!C7</f>
        <v>278000000</v>
      </c>
      <c r="C7" s="93">
        <f>+'EVALUACION INDICES'!D17</f>
        <v>2180793328</v>
      </c>
      <c r="D7" s="93">
        <f>+'EVALUACION INDICES'!D31</f>
        <v>3538227000</v>
      </c>
      <c r="E7" s="93">
        <f>+'EVALUACION INDICES'!D45</f>
        <v>2813012661</v>
      </c>
      <c r="F7" s="93">
        <f>+'EVALUACION INDICES'!D59</f>
        <v>0</v>
      </c>
      <c r="G7" s="93">
        <f>+'EVALUACION INDICES'!D73</f>
        <v>1937777340</v>
      </c>
      <c r="H7" s="93">
        <f>+'EVALUACION INDICES'!D87</f>
        <v>460509172</v>
      </c>
      <c r="I7" s="93">
        <f>+'EVALUACION INDICES'!D101</f>
        <v>1188447271</v>
      </c>
    </row>
    <row r="8" spans="1:9" ht="24.6" customHeight="1" thickBot="1" x14ac:dyDescent="0.3">
      <c r="A8" s="92" t="s">
        <v>181</v>
      </c>
      <c r="B8" s="91" t="str">
        <f>+'EVALUACION INDICES'!C8</f>
        <v>&lt;=60%</v>
      </c>
      <c r="C8" s="90">
        <f>+'EVALUACION INDICES'!D20</f>
        <v>0.43360664922285724</v>
      </c>
      <c r="D8" s="90">
        <f>+'EVALUACION INDICES'!D34</f>
        <v>0.26660506599252681</v>
      </c>
      <c r="E8" s="90">
        <f>+'EVALUACION INDICES'!D48</f>
        <v>0.20695547559345517</v>
      </c>
      <c r="F8" s="90" t="e">
        <f>+'EVALUACION INDICES'!D62</f>
        <v>#DIV/0!</v>
      </c>
      <c r="G8" s="90">
        <f>+'EVALUACION INDICES'!D76</f>
        <v>0.53231809287088616</v>
      </c>
      <c r="H8" s="90">
        <f>+'EVALUACION INDICES'!D90</f>
        <v>0.25568870285857126</v>
      </c>
      <c r="I8" s="90">
        <f>+'EVALUACION INDICES'!D104</f>
        <v>0.37970110873688501</v>
      </c>
    </row>
    <row r="10" spans="1:9" x14ac:dyDescent="0.25">
      <c r="A10" s="121" t="s">
        <v>189</v>
      </c>
      <c r="B10" s="113"/>
      <c r="C10" s="113"/>
      <c r="D10" s="113"/>
      <c r="E10" s="113"/>
      <c r="F10" s="113"/>
      <c r="G10" s="113"/>
      <c r="H10" s="113"/>
      <c r="I10" s="113"/>
    </row>
    <row r="11" spans="1:9" x14ac:dyDescent="0.25">
      <c r="A11" s="113"/>
      <c r="B11" s="113"/>
      <c r="C11" s="113"/>
      <c r="D11" s="113"/>
      <c r="E11" s="113"/>
      <c r="F11" s="113"/>
      <c r="G11" s="113"/>
      <c r="H11" s="113"/>
      <c r="I11" s="113"/>
    </row>
    <row r="12" spans="1:9" x14ac:dyDescent="0.25">
      <c r="A12" s="113"/>
      <c r="B12" s="113"/>
      <c r="C12" s="113"/>
      <c r="D12" s="113"/>
      <c r="E12" s="113"/>
      <c r="F12" s="113"/>
      <c r="G12" s="113"/>
      <c r="H12" s="113"/>
      <c r="I12" s="113"/>
    </row>
    <row r="13" spans="1:9" x14ac:dyDescent="0.25">
      <c r="A13" s="113"/>
      <c r="B13" s="113"/>
      <c r="C13" s="113"/>
      <c r="D13" s="113"/>
      <c r="E13" s="113"/>
      <c r="F13" s="113"/>
      <c r="G13" s="113"/>
      <c r="H13" s="113"/>
      <c r="I13" s="113"/>
    </row>
    <row r="14" spans="1:9" x14ac:dyDescent="0.25">
      <c r="A14" s="113"/>
      <c r="B14" s="113"/>
      <c r="C14" s="113"/>
      <c r="D14" s="113"/>
      <c r="E14" s="113"/>
      <c r="F14" s="113"/>
      <c r="G14" s="113"/>
      <c r="H14" s="113"/>
      <c r="I14" s="113"/>
    </row>
    <row r="15" spans="1:9" x14ac:dyDescent="0.25">
      <c r="A15" s="113"/>
      <c r="B15" s="113"/>
      <c r="C15" s="113"/>
      <c r="D15" s="113"/>
      <c r="E15" s="113"/>
      <c r="F15" s="113"/>
      <c r="G15" s="113"/>
      <c r="H15" s="113"/>
      <c r="I15" s="113"/>
    </row>
    <row r="16" spans="1:9" x14ac:dyDescent="0.25">
      <c r="A16" s="113"/>
      <c r="B16" s="113"/>
      <c r="C16" s="113"/>
      <c r="D16" s="113"/>
      <c r="E16" s="113"/>
      <c r="F16" s="113"/>
      <c r="G16" s="113"/>
      <c r="H16" s="113"/>
      <c r="I16" s="113"/>
    </row>
    <row r="17" spans="1:9" x14ac:dyDescent="0.25">
      <c r="A17" s="113"/>
      <c r="B17" s="113"/>
      <c r="C17" s="113"/>
      <c r="D17" s="113"/>
      <c r="E17" s="113"/>
      <c r="F17" s="113"/>
      <c r="G17" s="113"/>
      <c r="H17" s="113"/>
      <c r="I17" s="113"/>
    </row>
    <row r="18" spans="1:9" x14ac:dyDescent="0.25">
      <c r="A18" s="113"/>
      <c r="B18" s="113"/>
      <c r="C18" s="113"/>
      <c r="D18" s="113"/>
      <c r="E18" s="113"/>
      <c r="F18" s="113"/>
      <c r="G18" s="113"/>
      <c r="H18" s="113"/>
      <c r="I18" s="113"/>
    </row>
    <row r="19" spans="1:9" x14ac:dyDescent="0.25">
      <c r="A19" s="113"/>
      <c r="B19" s="113"/>
      <c r="C19" s="113"/>
      <c r="D19" s="113"/>
      <c r="E19" s="113"/>
      <c r="F19" s="113"/>
      <c r="G19" s="113"/>
      <c r="H19" s="113"/>
      <c r="I19" s="113"/>
    </row>
    <row r="20" spans="1:9" x14ac:dyDescent="0.25">
      <c r="A20" s="113"/>
      <c r="B20" s="113"/>
      <c r="C20" s="113"/>
      <c r="D20" s="113"/>
      <c r="E20" s="113"/>
      <c r="F20" s="113"/>
      <c r="G20" s="113"/>
      <c r="H20" s="113"/>
      <c r="I20" s="113"/>
    </row>
    <row r="21" spans="1:9" x14ac:dyDescent="0.25">
      <c r="A21" s="113"/>
      <c r="B21" s="113"/>
      <c r="C21" s="113"/>
      <c r="D21" s="113"/>
      <c r="E21" s="113"/>
      <c r="F21" s="113"/>
      <c r="G21" s="113"/>
      <c r="H21" s="113"/>
      <c r="I21" s="113"/>
    </row>
    <row r="22" spans="1:9" x14ac:dyDescent="0.25">
      <c r="A22" s="113"/>
      <c r="B22" s="113"/>
      <c r="C22" s="113"/>
      <c r="D22" s="113"/>
      <c r="E22" s="113"/>
      <c r="F22" s="113"/>
      <c r="G22" s="113"/>
      <c r="H22" s="113"/>
      <c r="I22" s="113"/>
    </row>
    <row r="23" spans="1:9" x14ac:dyDescent="0.25">
      <c r="A23" s="113"/>
      <c r="B23" s="113"/>
      <c r="C23" s="113"/>
      <c r="D23" s="113"/>
      <c r="E23" s="113"/>
      <c r="F23" s="113"/>
      <c r="G23" s="113"/>
      <c r="H23" s="113"/>
      <c r="I23" s="113"/>
    </row>
    <row r="24" spans="1:9" x14ac:dyDescent="0.25">
      <c r="A24" s="113"/>
      <c r="B24" s="113"/>
      <c r="C24" s="113"/>
      <c r="D24" s="113"/>
      <c r="E24" s="113"/>
      <c r="F24" s="113"/>
      <c r="G24" s="113"/>
      <c r="H24" s="113"/>
      <c r="I24" s="113"/>
    </row>
    <row r="25" spans="1:9" x14ac:dyDescent="0.25">
      <c r="A25" s="113"/>
      <c r="B25" s="113"/>
      <c r="C25" s="113"/>
      <c r="D25" s="113"/>
      <c r="E25" s="113"/>
      <c r="F25" s="113"/>
      <c r="G25" s="113"/>
      <c r="H25" s="113"/>
      <c r="I25" s="113"/>
    </row>
    <row r="26" spans="1:9" x14ac:dyDescent="0.25">
      <c r="A26" s="113"/>
      <c r="B26" s="113"/>
      <c r="C26" s="113"/>
      <c r="D26" s="113"/>
      <c r="E26" s="113"/>
      <c r="F26" s="113"/>
      <c r="G26" s="113"/>
      <c r="H26" s="113"/>
      <c r="I26" s="113"/>
    </row>
    <row r="27" spans="1:9" x14ac:dyDescent="0.25">
      <c r="A27" s="113"/>
      <c r="B27" s="113"/>
      <c r="C27" s="113"/>
      <c r="D27" s="113"/>
      <c r="E27" s="113"/>
      <c r="F27" s="113"/>
      <c r="G27" s="113"/>
      <c r="H27" s="113"/>
      <c r="I27" s="113"/>
    </row>
    <row r="28" spans="1:9" x14ac:dyDescent="0.25">
      <c r="A28" s="113"/>
      <c r="B28" s="113"/>
      <c r="C28" s="113"/>
      <c r="D28" s="113"/>
      <c r="E28" s="113"/>
      <c r="F28" s="113"/>
      <c r="G28" s="113"/>
      <c r="H28" s="113"/>
      <c r="I28" s="113"/>
    </row>
    <row r="29" spans="1:9" ht="348.75" customHeight="1" x14ac:dyDescent="0.25">
      <c r="A29" s="113"/>
      <c r="B29" s="113"/>
      <c r="C29" s="113"/>
      <c r="D29" s="113"/>
      <c r="E29" s="113"/>
      <c r="F29" s="113"/>
      <c r="G29" s="113"/>
      <c r="H29" s="113"/>
      <c r="I29" s="113"/>
    </row>
  </sheetData>
  <mergeCells count="5">
    <mergeCell ref="A2:I2"/>
    <mergeCell ref="A1:I1"/>
    <mergeCell ref="A3:I3"/>
    <mergeCell ref="A4:B4"/>
    <mergeCell ref="A10:I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JURIDICA</vt:lpstr>
      <vt:lpstr>ESPEC TECNICAS</vt:lpstr>
      <vt:lpstr>EXPERIENCIA</vt:lpstr>
      <vt:lpstr>EVALUACION INDICES</vt:lpstr>
      <vt:lpstr>INDICADORES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2017-05-25T14:42:11Z</cp:lastPrinted>
  <dcterms:created xsi:type="dcterms:W3CDTF">2017-05-22T13:32:10Z</dcterms:created>
  <dcterms:modified xsi:type="dcterms:W3CDTF">2017-05-25T16:07:47Z</dcterms:modified>
</cp:coreProperties>
</file>